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60" windowWidth="20730" windowHeight="115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4" i="1" l="1"/>
  <c r="F24" i="1"/>
  <c r="G24" i="1"/>
  <c r="H24" i="1"/>
  <c r="I24" i="1"/>
  <c r="J24" i="1"/>
  <c r="F285" i="1" l="1"/>
  <c r="G285" i="1"/>
  <c r="H285" i="1"/>
  <c r="I285" i="1"/>
  <c r="J285" i="1"/>
  <c r="F266" i="1"/>
  <c r="G266" i="1"/>
  <c r="H266" i="1"/>
  <c r="I266" i="1"/>
  <c r="J266" i="1"/>
  <c r="F247" i="1"/>
  <c r="G247" i="1"/>
  <c r="H247" i="1"/>
  <c r="I247" i="1"/>
  <c r="J247" i="1"/>
  <c r="F228" i="1"/>
  <c r="G228" i="1"/>
  <c r="H228" i="1"/>
  <c r="I228" i="1"/>
  <c r="J228" i="1"/>
  <c r="F209" i="1"/>
  <c r="G209" i="1"/>
  <c r="H209" i="1"/>
  <c r="I209" i="1"/>
  <c r="J209" i="1"/>
  <c r="J190" i="1"/>
  <c r="I190" i="1"/>
  <c r="H190" i="1"/>
  <c r="G190" i="1"/>
  <c r="F190" i="1"/>
  <c r="J170" i="1"/>
  <c r="I170" i="1"/>
  <c r="H170" i="1"/>
  <c r="G170" i="1"/>
  <c r="F170" i="1"/>
  <c r="J151" i="1"/>
  <c r="I151" i="1"/>
  <c r="H151" i="1"/>
  <c r="G151" i="1"/>
  <c r="F151" i="1"/>
  <c r="J132" i="1"/>
  <c r="I132" i="1"/>
  <c r="H132" i="1"/>
  <c r="G132" i="1"/>
  <c r="F132" i="1"/>
  <c r="J111" i="1"/>
  <c r="I111" i="1"/>
  <c r="H111" i="1"/>
  <c r="G111" i="1"/>
  <c r="F111" i="1"/>
  <c r="F91" i="1"/>
  <c r="F102" i="1" s="1"/>
  <c r="J102" i="1"/>
  <c r="I102" i="1"/>
  <c r="H102" i="1"/>
  <c r="G102" i="1"/>
  <c r="J91" i="1"/>
  <c r="I91" i="1"/>
  <c r="H91" i="1"/>
  <c r="G91" i="1"/>
  <c r="J70" i="1"/>
  <c r="I70" i="1"/>
  <c r="H70" i="1"/>
  <c r="G70" i="1"/>
  <c r="F70" i="1"/>
  <c r="J62" i="1"/>
  <c r="I62" i="1"/>
  <c r="H62" i="1"/>
  <c r="G62" i="1"/>
  <c r="F62" i="1"/>
  <c r="J51" i="1"/>
  <c r="I51" i="1"/>
  <c r="H51" i="1"/>
  <c r="G51" i="1"/>
  <c r="F51" i="1"/>
  <c r="J32" i="1" l="1"/>
  <c r="I32" i="1"/>
  <c r="H32" i="1"/>
  <c r="G32" i="1"/>
  <c r="F32" i="1"/>
  <c r="F13" i="1"/>
  <c r="J13" i="1"/>
  <c r="I13" i="1"/>
  <c r="H13" i="1"/>
  <c r="G13" i="1"/>
  <c r="L103" i="1" l="1"/>
  <c r="L62" i="1"/>
  <c r="B296" i="1" l="1"/>
  <c r="A296" i="1"/>
  <c r="B286" i="1"/>
  <c r="A286" i="1"/>
  <c r="L296" i="1"/>
  <c r="J296" i="1"/>
  <c r="I296" i="1"/>
  <c r="B277" i="1"/>
  <c r="A277" i="1"/>
  <c r="J276" i="1"/>
  <c r="I276" i="1"/>
  <c r="H276" i="1"/>
  <c r="G276" i="1"/>
  <c r="F276" i="1"/>
  <c r="B267" i="1"/>
  <c r="A267" i="1"/>
  <c r="L277" i="1"/>
  <c r="B258" i="1"/>
  <c r="A258" i="1"/>
  <c r="B248" i="1"/>
  <c r="A248" i="1"/>
  <c r="L258" i="1"/>
  <c r="J258" i="1"/>
  <c r="F258" i="1"/>
  <c r="B239" i="1"/>
  <c r="A239" i="1"/>
  <c r="B229" i="1"/>
  <c r="A229" i="1"/>
  <c r="L239" i="1"/>
  <c r="I239" i="1"/>
  <c r="H239" i="1"/>
  <c r="G239" i="1"/>
  <c r="F239" i="1"/>
  <c r="B220" i="1"/>
  <c r="A220" i="1"/>
  <c r="B210" i="1"/>
  <c r="A210" i="1"/>
  <c r="L220" i="1"/>
  <c r="J220" i="1"/>
  <c r="I220" i="1"/>
  <c r="F277" i="1" l="1"/>
  <c r="H277" i="1"/>
  <c r="J277" i="1"/>
  <c r="I277" i="1"/>
  <c r="G277" i="1"/>
  <c r="H258" i="1"/>
  <c r="J239" i="1"/>
  <c r="G258" i="1"/>
  <c r="F220" i="1"/>
  <c r="I258" i="1"/>
  <c r="G220" i="1"/>
  <c r="G296" i="1"/>
  <c r="H220" i="1"/>
  <c r="H296" i="1"/>
  <c r="F296" i="1"/>
  <c r="B201" i="1"/>
  <c r="A201" i="1"/>
  <c r="B191" i="1"/>
  <c r="A191" i="1"/>
  <c r="L201" i="1"/>
  <c r="H201" i="1"/>
  <c r="F201" i="1"/>
  <c r="B181" i="1"/>
  <c r="A181" i="1"/>
  <c r="B171" i="1"/>
  <c r="A171" i="1"/>
  <c r="L181" i="1"/>
  <c r="I181" i="1"/>
  <c r="B162" i="1"/>
  <c r="A162" i="1"/>
  <c r="B152" i="1"/>
  <c r="A152" i="1"/>
  <c r="L162" i="1"/>
  <c r="H162" i="1"/>
  <c r="B143" i="1"/>
  <c r="A143" i="1"/>
  <c r="B133" i="1"/>
  <c r="A133" i="1"/>
  <c r="L143" i="1"/>
  <c r="B122" i="1"/>
  <c r="A122" i="1"/>
  <c r="B112" i="1"/>
  <c r="A112" i="1"/>
  <c r="L122" i="1"/>
  <c r="H122" i="1"/>
  <c r="F122" i="1"/>
  <c r="B103" i="1"/>
  <c r="A103" i="1"/>
  <c r="B92" i="1"/>
  <c r="A92" i="1"/>
  <c r="B82" i="1"/>
  <c r="A82" i="1"/>
  <c r="B71" i="1"/>
  <c r="A71" i="1"/>
  <c r="L82" i="1"/>
  <c r="I82" i="1"/>
  <c r="B62" i="1"/>
  <c r="A62" i="1"/>
  <c r="B52" i="1"/>
  <c r="A52" i="1"/>
  <c r="B43" i="1"/>
  <c r="A43" i="1"/>
  <c r="B33" i="1"/>
  <c r="A33" i="1"/>
  <c r="L43" i="1"/>
  <c r="H43" i="1"/>
  <c r="B24" i="1"/>
  <c r="A24" i="1"/>
  <c r="B14" i="1"/>
  <c r="A14" i="1"/>
  <c r="J122" i="1" l="1"/>
  <c r="J201" i="1"/>
  <c r="J43" i="1"/>
  <c r="H143" i="1"/>
  <c r="F162" i="1"/>
  <c r="G82" i="1"/>
  <c r="J143" i="1"/>
  <c r="J162" i="1"/>
  <c r="G181" i="1"/>
  <c r="L297" i="1"/>
  <c r="F181" i="1"/>
  <c r="H181" i="1"/>
  <c r="J181" i="1"/>
  <c r="F143" i="1"/>
  <c r="G122" i="1"/>
  <c r="I122" i="1"/>
  <c r="F82" i="1"/>
  <c r="H82" i="1"/>
  <c r="J82" i="1"/>
  <c r="F43" i="1"/>
  <c r="G43" i="1"/>
  <c r="I43" i="1"/>
  <c r="G201" i="1"/>
  <c r="I201" i="1"/>
  <c r="G162" i="1"/>
  <c r="I162" i="1"/>
  <c r="G143" i="1"/>
  <c r="I143" i="1"/>
  <c r="J297" i="1" l="1"/>
  <c r="H297" i="1"/>
  <c r="I297" i="1"/>
  <c r="G297" i="1"/>
  <c r="F297" i="1"/>
</calcChain>
</file>

<file path=xl/sharedStrings.xml><?xml version="1.0" encoding="utf-8"?>
<sst xmlns="http://schemas.openxmlformats.org/spreadsheetml/2006/main" count="432" uniqueCount="132">
  <si>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</si>
  <si>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</si>
  <si>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</si>
  <si>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</si>
  <si>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</si>
  <si>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</si>
  <si>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</si>
  <si>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</si>
  <si>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</si>
  <si>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</si>
  <si>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</si>
  <si>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</si>
  <si>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</si>
  <si>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</si>
  <si>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</si>
  <si>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</si>
  <si>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</si>
  <si>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</si>
  <si>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</si>
  <si>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</si>
  <si>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</si>
  <si>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</si>
  <si>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</si>
  <si>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</si>
  <si>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</si>
  <si>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</si>
  <si>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</si>
  <si>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</si>
  <si>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</si>
  <si>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</si>
  <si>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</si>
  <si>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</si>
  <si>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</si>
  <si>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</si>
  <si>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</si>
  <si>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</si>
  <si>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</si>
  <si>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</si>
  <si>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</t>
  </si>
  <si>
    <t>Сок фруктовый</t>
  </si>
  <si>
    <t>Батон</t>
  </si>
  <si>
    <t>Чай с сахаром</t>
  </si>
  <si>
    <t>Гуляш из свинины</t>
  </si>
  <si>
    <t>Согласовано:</t>
  </si>
  <si>
    <t>Директор</t>
  </si>
  <si>
    <t xml:space="preserve">МБОУ СОШ №3 </t>
  </si>
  <si>
    <t>Прыщенков В.А.</t>
  </si>
  <si>
    <t>Каша мол.вязкая рисовая с маслом сливочным</t>
  </si>
  <si>
    <t>Чай с сахаром и лимоном</t>
  </si>
  <si>
    <t>Фрукт свежий</t>
  </si>
  <si>
    <t xml:space="preserve">Бутерброд с сыром </t>
  </si>
  <si>
    <t>173/2015</t>
  </si>
  <si>
    <t>686/2015</t>
  </si>
  <si>
    <t>338/2015</t>
  </si>
  <si>
    <t xml:space="preserve">Каша рассыпчатая гречневая </t>
  </si>
  <si>
    <t xml:space="preserve">Напиток из повидла </t>
  </si>
  <si>
    <t xml:space="preserve">Хлеб </t>
  </si>
  <si>
    <t>260/2015</t>
  </si>
  <si>
    <t>302/2015г</t>
  </si>
  <si>
    <t>387/2015</t>
  </si>
  <si>
    <t>338-2015</t>
  </si>
  <si>
    <t>Котлета особая</t>
  </si>
  <si>
    <t>Картофель тушеный по-домашнему</t>
  </si>
  <si>
    <t>Хлеб</t>
  </si>
  <si>
    <t>Печенье сэндвич Космик</t>
  </si>
  <si>
    <t>269-2015</t>
  </si>
  <si>
    <t>139/2015</t>
  </si>
  <si>
    <t>Филе минтая запеченное</t>
  </si>
  <si>
    <t xml:space="preserve">Картофельное пюре </t>
  </si>
  <si>
    <t xml:space="preserve">Печенье Топленое молоко </t>
  </si>
  <si>
    <t xml:space="preserve">Котлета рубленая из цыплят </t>
  </si>
  <si>
    <t xml:space="preserve">Рис отварной </t>
  </si>
  <si>
    <t xml:space="preserve"> Напиток витаминный</t>
  </si>
  <si>
    <t>295/2015</t>
  </si>
  <si>
    <t>304/2015</t>
  </si>
  <si>
    <t>Печенье Полезный завтрак</t>
  </si>
  <si>
    <t xml:space="preserve">Помидор свежий </t>
  </si>
  <si>
    <t>71/2015</t>
  </si>
  <si>
    <t xml:space="preserve">Омлет с колбасой </t>
  </si>
  <si>
    <t>Овощная нарезка</t>
  </si>
  <si>
    <t>Торт Боярышка,шт.</t>
  </si>
  <si>
    <t xml:space="preserve">20,66
</t>
  </si>
  <si>
    <t>146/2022</t>
  </si>
  <si>
    <t>Тефтели из свинины с рисом  Особые</t>
  </si>
  <si>
    <t>Каша гречневая рассыпчатая</t>
  </si>
  <si>
    <t>279/2015</t>
  </si>
  <si>
    <t>Круассан Пиф Паф</t>
  </si>
  <si>
    <t xml:space="preserve">Сок фруктовый </t>
  </si>
  <si>
    <t>Йогурт</t>
  </si>
  <si>
    <t xml:space="preserve">Салат из свежей капусты </t>
  </si>
  <si>
    <t>45/2015</t>
  </si>
  <si>
    <t xml:space="preserve">Пудинг из творога со сгущенкой </t>
  </si>
  <si>
    <t xml:space="preserve">Кофейный напиток </t>
  </si>
  <si>
    <t>Салат из моркови с курагой</t>
  </si>
  <si>
    <t xml:space="preserve">Рулет с фруктовой начинкой </t>
  </si>
  <si>
    <t>153/2022</t>
  </si>
  <si>
    <t>379/2015</t>
  </si>
  <si>
    <t>46/2022</t>
  </si>
  <si>
    <t xml:space="preserve">Котлета"Дальневосточная" </t>
  </si>
  <si>
    <t>Картофельное пюре</t>
  </si>
  <si>
    <t xml:space="preserve">Яблоко </t>
  </si>
  <si>
    <t>ТТК 25</t>
  </si>
  <si>
    <t>312/2015г</t>
  </si>
  <si>
    <t>685/2004</t>
  </si>
  <si>
    <t>33/2015</t>
  </si>
  <si>
    <t>Плов "Школьный"</t>
  </si>
  <si>
    <t xml:space="preserve">Чай с сахаром </t>
  </si>
  <si>
    <t>291-2015</t>
  </si>
  <si>
    <t>Огурец свежий</t>
  </si>
  <si>
    <t>Крекер Пиф Паф рыбки</t>
  </si>
  <si>
    <t>Сосиска "Детская" отварная</t>
  </si>
  <si>
    <t xml:space="preserve">Макароные изделия отварные с маслом </t>
  </si>
  <si>
    <t>Напиток витаминный</t>
  </si>
  <si>
    <t>ТТК№29</t>
  </si>
  <si>
    <t>203/2015</t>
  </si>
  <si>
    <t>Сложный гарнир</t>
  </si>
  <si>
    <t>312/321 2015</t>
  </si>
  <si>
    <t xml:space="preserve">Печенье бамбук в ассортименте </t>
  </si>
  <si>
    <t xml:space="preserve">Плов из отварной свинины </t>
  </si>
  <si>
    <t>Компот из изюма</t>
  </si>
  <si>
    <t xml:space="preserve">Пряник </t>
  </si>
  <si>
    <t>ТТК№3</t>
  </si>
  <si>
    <t>349</t>
  </si>
  <si>
    <t xml:space="preserve">Сок </t>
  </si>
  <si>
    <t>Овощи свежие</t>
  </si>
  <si>
    <t>Шницель из свинины</t>
  </si>
  <si>
    <t xml:space="preserve">Макароны отварные с маслом </t>
  </si>
  <si>
    <t xml:space="preserve">Чай с сахаром и лимоном </t>
  </si>
  <si>
    <t xml:space="preserve">Печенье затяжное с изюмом </t>
  </si>
  <si>
    <t>182/2022</t>
  </si>
  <si>
    <t>ТТК№15</t>
  </si>
  <si>
    <t xml:space="preserve">115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</si>
</sst>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3" fillId="0" borderId="2" xfId="0" applyFont="1" applyBorder="1"/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1" fillId="2" borderId="2" xfId="0" applyFont="1" applyFill="1" applyBorder="1" applyProtection="1">
      <protection locked="0"/>
    </xf>
    <xf numFmtId="0" fontId="5" fillId="0" borderId="0" xfId="0" applyFont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7"/>
  <sheetViews>
    <sheetView tabSelected="1" zoomScaleNormal="100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L13" sqref="L13:L2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45</v>
      </c>
      <c r="D1" s="63"/>
      <c r="E1" s="63"/>
      <c r="F1" s="12" t="s">
        <v>43</v>
      </c>
      <c r="G1" s="2" t="s">
        <v>16</v>
      </c>
      <c r="H1" s="64" t="s">
        <v>44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17</v>
      </c>
      <c r="H2" s="64" t="s">
        <v>46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31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47</v>
      </c>
      <c r="F6" s="40">
        <v>208</v>
      </c>
      <c r="G6" s="40">
        <v>8.68</v>
      </c>
      <c r="H6" s="40">
        <v>34.36</v>
      </c>
      <c r="I6" s="40">
        <v>4.8</v>
      </c>
      <c r="J6" s="40">
        <v>363</v>
      </c>
      <c r="K6" s="41" t="s">
        <v>51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48</v>
      </c>
      <c r="F8" s="43">
        <v>225</v>
      </c>
      <c r="G8" s="43">
        <v>0.11</v>
      </c>
      <c r="H8" s="43">
        <v>0.03</v>
      </c>
      <c r="I8" s="43">
        <v>15.26</v>
      </c>
      <c r="J8" s="43">
        <v>62</v>
      </c>
      <c r="K8" s="44" t="s">
        <v>52</v>
      </c>
      <c r="L8" s="43"/>
    </row>
    <row r="9" spans="1:12" ht="15" x14ac:dyDescent="0.2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23</v>
      </c>
      <c r="E10" s="42" t="s">
        <v>49</v>
      </c>
      <c r="F10" s="43">
        <v>0.4</v>
      </c>
      <c r="G10" s="43">
        <v>0.4</v>
      </c>
      <c r="H10" s="43">
        <v>0.15</v>
      </c>
      <c r="I10" s="43">
        <v>0.15</v>
      </c>
      <c r="J10" s="43"/>
      <c r="K10" s="44" t="s">
        <v>53</v>
      </c>
      <c r="L10" s="43"/>
    </row>
    <row r="11" spans="1:12" ht="15" x14ac:dyDescent="0.25">
      <c r="A11" s="23"/>
      <c r="B11" s="15"/>
      <c r="C11" s="11"/>
      <c r="D11" s="54"/>
      <c r="E11" s="42" t="s">
        <v>50</v>
      </c>
      <c r="F11" s="43">
        <v>2.64</v>
      </c>
      <c r="G11" s="43">
        <v>2.64</v>
      </c>
      <c r="H11" s="43">
        <v>18.47</v>
      </c>
      <c r="I11" s="43">
        <v>18.47</v>
      </c>
      <c r="J11" s="43">
        <v>123</v>
      </c>
      <c r="K11" s="44">
        <v>42064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436.03999999999996</v>
      </c>
      <c r="G13" s="19">
        <f>SUM(G6:G12)</f>
        <v>11.83</v>
      </c>
      <c r="H13" s="19">
        <f>SUM(H6:H12)</f>
        <v>53.01</v>
      </c>
      <c r="I13" s="19">
        <f>SUM(I6:I12)</f>
        <v>38.679999999999993</v>
      </c>
      <c r="J13" s="19">
        <f>SUM(J6:J12)</f>
        <v>548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SUM(F13)</f>
        <v>436.03999999999996</v>
      </c>
      <c r="G24" s="32">
        <f>SUM(G13)</f>
        <v>11.83</v>
      </c>
      <c r="H24" s="32">
        <f>SUM(H13)</f>
        <v>53.01</v>
      </c>
      <c r="I24" s="32">
        <f>SUM(I13)</f>
        <v>38.679999999999993</v>
      </c>
      <c r="J24" s="32">
        <f>SUM(J13)</f>
        <v>548</v>
      </c>
      <c r="K24" s="32"/>
      <c r="L24" s="32">
        <f>SUM(L13:L23)</f>
        <v>106.86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42</v>
      </c>
      <c r="F25" s="40">
        <v>90</v>
      </c>
      <c r="G25" s="40">
        <v>9.58</v>
      </c>
      <c r="H25" s="40">
        <v>25.37</v>
      </c>
      <c r="I25" s="40">
        <v>2.6</v>
      </c>
      <c r="J25" s="40">
        <v>277</v>
      </c>
      <c r="K25" s="41" t="s">
        <v>57</v>
      </c>
      <c r="L25" s="40"/>
    </row>
    <row r="26" spans="1:12" ht="15" x14ac:dyDescent="0.25">
      <c r="A26" s="14"/>
      <c r="B26" s="15"/>
      <c r="C26" s="11"/>
      <c r="D26" s="6"/>
      <c r="E26" s="42" t="s">
        <v>54</v>
      </c>
      <c r="F26" s="43">
        <v>150</v>
      </c>
      <c r="G26" s="43">
        <v>8.74</v>
      </c>
      <c r="H26" s="43">
        <v>7.1</v>
      </c>
      <c r="I26" s="43">
        <v>39.42</v>
      </c>
      <c r="J26" s="43">
        <v>262</v>
      </c>
      <c r="K26" s="44" t="s">
        <v>58</v>
      </c>
      <c r="L26" s="43"/>
    </row>
    <row r="27" spans="1:12" ht="15" x14ac:dyDescent="0.25">
      <c r="A27" s="14"/>
      <c r="B27" s="15"/>
      <c r="C27" s="11"/>
      <c r="D27" s="7" t="s">
        <v>21</v>
      </c>
      <c r="E27" s="42" t="s">
        <v>55</v>
      </c>
      <c r="F27" s="43">
        <v>200</v>
      </c>
      <c r="G27" s="43">
        <v>0.12</v>
      </c>
      <c r="H27" s="43"/>
      <c r="I27" s="43">
        <v>26.56</v>
      </c>
      <c r="J27" s="43">
        <v>116</v>
      </c>
      <c r="K27" s="44" t="s">
        <v>59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56</v>
      </c>
      <c r="F28" s="43">
        <v>23</v>
      </c>
      <c r="G28" s="43">
        <v>1.5</v>
      </c>
      <c r="H28" s="43">
        <v>0.23</v>
      </c>
      <c r="I28" s="43">
        <v>10.58</v>
      </c>
      <c r="J28" s="43">
        <v>50</v>
      </c>
      <c r="K28" s="44" t="s">
        <v>38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49</v>
      </c>
      <c r="F29" s="43">
        <v>160</v>
      </c>
      <c r="G29" s="43">
        <v>0.64</v>
      </c>
      <c r="H29" s="43">
        <v>0.64</v>
      </c>
      <c r="I29" s="43">
        <v>15.68</v>
      </c>
      <c r="J29" s="43">
        <v>71</v>
      </c>
      <c r="K29" s="44" t="s">
        <v>60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623</v>
      </c>
      <c r="G32" s="19">
        <f>SUM(G25:G31)</f>
        <v>20.580000000000002</v>
      </c>
      <c r="H32" s="19">
        <f>SUM(H25:H31)</f>
        <v>33.339999999999996</v>
      </c>
      <c r="I32" s="19">
        <f>SUM(I25:I31)</f>
        <v>94.84</v>
      </c>
      <c r="J32" s="19">
        <f>SUM(J25:J31)</f>
        <v>776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623</v>
      </c>
      <c r="G43" s="32">
        <f t="shared" ref="G43" si="0">G32+G42</f>
        <v>20.580000000000002</v>
      </c>
      <c r="H43" s="32">
        <f t="shared" ref="H43" si="1">H32+H42</f>
        <v>33.339999999999996</v>
      </c>
      <c r="I43" s="32">
        <f t="shared" ref="I43" si="2">I32+I42</f>
        <v>94.84</v>
      </c>
      <c r="J43" s="32">
        <f t="shared" ref="J43:L43" si="3">J32+J42</f>
        <v>776</v>
      </c>
      <c r="K43" s="32"/>
      <c r="L43" s="32">
        <f t="shared" si="3"/>
        <v>106.86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61</v>
      </c>
      <c r="F44" s="40">
        <v>90</v>
      </c>
      <c r="G44" s="40">
        <v>14.04</v>
      </c>
      <c r="H44" s="40">
        <v>16.82</v>
      </c>
      <c r="I44" s="40">
        <v>6.08</v>
      </c>
      <c r="J44" s="40">
        <v>232</v>
      </c>
      <c r="K44" s="41" t="s">
        <v>65</v>
      </c>
      <c r="L44" s="40"/>
    </row>
    <row r="45" spans="1:12" ht="15" x14ac:dyDescent="0.25">
      <c r="A45" s="23"/>
      <c r="B45" s="15"/>
      <c r="C45" s="11"/>
      <c r="D45" s="6"/>
      <c r="E45" s="42" t="s">
        <v>62</v>
      </c>
      <c r="F45" s="43">
        <v>150</v>
      </c>
      <c r="G45" s="43">
        <v>3.24</v>
      </c>
      <c r="H45" s="43">
        <v>6.05</v>
      </c>
      <c r="I45" s="43">
        <v>25.34</v>
      </c>
      <c r="J45" s="43">
        <v>169</v>
      </c>
      <c r="K45" s="44" t="s">
        <v>66</v>
      </c>
      <c r="L45" s="43"/>
    </row>
    <row r="46" spans="1:12" ht="15" x14ac:dyDescent="0.25">
      <c r="A46" s="23"/>
      <c r="B46" s="15"/>
      <c r="C46" s="11"/>
      <c r="D46" s="7" t="s">
        <v>21</v>
      </c>
      <c r="E46" s="42" t="s">
        <v>48</v>
      </c>
      <c r="F46" s="43">
        <v>224</v>
      </c>
      <c r="G46" s="43">
        <v>0.11</v>
      </c>
      <c r="H46" s="43">
        <v>0.03</v>
      </c>
      <c r="I46" s="43">
        <v>15.23</v>
      </c>
      <c r="J46" s="43">
        <v>62</v>
      </c>
      <c r="K46" s="44" t="s">
        <v>52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63</v>
      </c>
      <c r="F47" s="43">
        <v>40</v>
      </c>
      <c r="G47" s="43">
        <v>3.44</v>
      </c>
      <c r="H47" s="43">
        <v>0.52</v>
      </c>
      <c r="I47" s="43">
        <v>18.079999999999998</v>
      </c>
      <c r="J47" s="43">
        <v>91</v>
      </c>
      <c r="K47" s="44" t="s">
        <v>38</v>
      </c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4"/>
      <c r="E49" s="42" t="s">
        <v>64</v>
      </c>
      <c r="F49" s="43">
        <v>24</v>
      </c>
      <c r="G49" s="43">
        <v>1.32</v>
      </c>
      <c r="H49" s="43">
        <v>3.84</v>
      </c>
      <c r="I49" s="43">
        <v>16.8</v>
      </c>
      <c r="J49" s="43">
        <v>107</v>
      </c>
      <c r="K49" s="44" t="s">
        <v>38</v>
      </c>
      <c r="L49" s="43"/>
    </row>
    <row r="50" spans="1:12" ht="15" x14ac:dyDescent="0.2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528</v>
      </c>
      <c r="G51" s="19">
        <f>SUM(G44:G50)</f>
        <v>22.150000000000002</v>
      </c>
      <c r="H51" s="19">
        <f>SUM(H44:H50)</f>
        <v>27.26</v>
      </c>
      <c r="I51" s="19">
        <f>SUM(I44:I50)</f>
        <v>81.53</v>
      </c>
      <c r="J51" s="19">
        <f>SUM(J44:J50)</f>
        <v>661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SUM(F51)</f>
        <v>528</v>
      </c>
      <c r="G62" s="32">
        <f>SUM(G51)</f>
        <v>22.150000000000002</v>
      </c>
      <c r="H62" s="32">
        <f>SUM(H51)</f>
        <v>27.26</v>
      </c>
      <c r="I62" s="32">
        <f>SUM(I51)</f>
        <v>81.53</v>
      </c>
      <c r="J62" s="32">
        <f>SUM(J51)</f>
        <v>661</v>
      </c>
      <c r="K62" s="32"/>
      <c r="L62" s="32">
        <f>SUM(L44:L61)</f>
        <v>106.86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67</v>
      </c>
      <c r="F63" s="40">
        <v>90</v>
      </c>
      <c r="G63" s="40">
        <v>16.899999999999999</v>
      </c>
      <c r="H63" s="40">
        <v>6.39</v>
      </c>
      <c r="I63" s="40">
        <v>3.77</v>
      </c>
      <c r="J63" s="40">
        <v>140</v>
      </c>
      <c r="K63" s="41" t="s">
        <v>130</v>
      </c>
      <c r="L63" s="40"/>
    </row>
    <row r="64" spans="1:12" ht="15" x14ac:dyDescent="0.25">
      <c r="A64" s="23"/>
      <c r="B64" s="15"/>
      <c r="C64" s="11"/>
      <c r="D64" s="6"/>
      <c r="E64" s="42" t="s">
        <v>68</v>
      </c>
      <c r="F64" s="43">
        <v>150</v>
      </c>
      <c r="G64" s="43">
        <v>3.39</v>
      </c>
      <c r="H64" s="43">
        <v>4.51</v>
      </c>
      <c r="I64" s="43">
        <v>22.61</v>
      </c>
      <c r="J64" s="43">
        <v>145</v>
      </c>
      <c r="K64" s="44" t="s">
        <v>102</v>
      </c>
      <c r="L64" s="43"/>
    </row>
    <row r="65" spans="1:12" ht="15" x14ac:dyDescent="0.25">
      <c r="A65" s="23"/>
      <c r="B65" s="15"/>
      <c r="C65" s="11"/>
      <c r="D65" s="7" t="s">
        <v>21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22</v>
      </c>
      <c r="E66" s="42" t="s">
        <v>63</v>
      </c>
      <c r="F66" s="43">
        <v>35</v>
      </c>
      <c r="G66" s="43">
        <v>2.2799999999999998</v>
      </c>
      <c r="H66" s="43">
        <v>0.35</v>
      </c>
      <c r="I66" s="43">
        <v>16.100000000000001</v>
      </c>
      <c r="J66" s="43">
        <v>77</v>
      </c>
      <c r="K66" s="44" t="s">
        <v>38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5"/>
      <c r="E68" s="42" t="s">
        <v>39</v>
      </c>
      <c r="F68" s="43">
        <v>200</v>
      </c>
      <c r="G68" s="43">
        <v>1</v>
      </c>
      <c r="H68" s="43"/>
      <c r="I68" s="43">
        <v>25</v>
      </c>
      <c r="J68" s="43">
        <v>104</v>
      </c>
      <c r="K68" s="44" t="s">
        <v>38</v>
      </c>
      <c r="L68" s="43"/>
    </row>
    <row r="69" spans="1:12" ht="15" x14ac:dyDescent="0.25">
      <c r="A69" s="23"/>
      <c r="B69" s="15"/>
      <c r="C69" s="11"/>
      <c r="D69" s="6"/>
      <c r="E69" s="42" t="s">
        <v>69</v>
      </c>
      <c r="F69" s="43">
        <v>25</v>
      </c>
      <c r="G69" s="43">
        <v>1.98</v>
      </c>
      <c r="H69" s="43">
        <v>4.0999999999999996</v>
      </c>
      <c r="I69" s="43">
        <v>16.5</v>
      </c>
      <c r="J69" s="43">
        <v>111</v>
      </c>
      <c r="K69" s="44" t="s">
        <v>38</v>
      </c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>SUM(G63:G69)</f>
        <v>25.55</v>
      </c>
      <c r="H70" s="19">
        <f>SUM(H63:H69)</f>
        <v>15.349999999999998</v>
      </c>
      <c r="I70" s="19">
        <f>SUM(I63:I69)</f>
        <v>83.98</v>
      </c>
      <c r="J70" s="19">
        <f>SUM(J63:J69)</f>
        <v>577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5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/>
      <c r="G81" s="19"/>
      <c r="H81" s="19"/>
      <c r="I81" s="19"/>
      <c r="J81" s="19"/>
      <c r="K81" s="25"/>
      <c r="L81" s="19"/>
    </row>
    <row r="82" spans="1:12" ht="15.75" customHeight="1" thickBot="1" x14ac:dyDescent="0.25">
      <c r="A82" s="29">
        <f>A63</f>
        <v>1</v>
      </c>
      <c r="B82" s="30">
        <f>B63</f>
        <v>4</v>
      </c>
      <c r="C82" s="59" t="s">
        <v>4</v>
      </c>
      <c r="D82" s="60"/>
      <c r="E82" s="31"/>
      <c r="F82" s="32">
        <f>F70+F81</f>
        <v>500</v>
      </c>
      <c r="G82" s="32">
        <f t="shared" ref="G82" si="4">G70+G81</f>
        <v>25.55</v>
      </c>
      <c r="H82" s="32">
        <f t="shared" ref="H82" si="5">H70+H81</f>
        <v>15.349999999999998</v>
      </c>
      <c r="I82" s="32">
        <f t="shared" ref="I82" si="6">I70+I81</f>
        <v>83.98</v>
      </c>
      <c r="J82" s="32">
        <f t="shared" ref="J82:L82" si="7">J70+J81</f>
        <v>577</v>
      </c>
      <c r="K82" s="32"/>
      <c r="L82" s="32">
        <f t="shared" si="7"/>
        <v>106.86</v>
      </c>
    </row>
    <row r="83" spans="1:12" ht="15" x14ac:dyDescent="0.25">
      <c r="A83" s="20">
        <v>1</v>
      </c>
      <c r="B83" s="21">
        <v>5</v>
      </c>
      <c r="C83" s="22" t="s">
        <v>19</v>
      </c>
      <c r="D83" s="5" t="s">
        <v>20</v>
      </c>
      <c r="E83" s="39" t="s">
        <v>70</v>
      </c>
      <c r="F83" s="40">
        <v>90</v>
      </c>
      <c r="G83" s="40">
        <v>16.07</v>
      </c>
      <c r="H83" s="40">
        <v>7.07</v>
      </c>
      <c r="I83" s="40">
        <v>6.33</v>
      </c>
      <c r="J83" s="40">
        <v>153</v>
      </c>
      <c r="K83" s="41" t="s">
        <v>73</v>
      </c>
      <c r="L83" s="40"/>
    </row>
    <row r="84" spans="1:12" ht="15" x14ac:dyDescent="0.25">
      <c r="A84" s="23"/>
      <c r="B84" s="15"/>
      <c r="C84" s="11"/>
      <c r="D84" s="6"/>
      <c r="E84" s="42" t="s">
        <v>71</v>
      </c>
      <c r="F84" s="43">
        <v>150</v>
      </c>
      <c r="G84" s="43">
        <v>4.0999999999999996</v>
      </c>
      <c r="H84" s="43">
        <v>6.3</v>
      </c>
      <c r="I84" s="43">
        <v>33.729999999999997</v>
      </c>
      <c r="J84" s="43">
        <v>208</v>
      </c>
      <c r="K84" s="44" t="s">
        <v>74</v>
      </c>
      <c r="L84" s="43"/>
    </row>
    <row r="85" spans="1:12" ht="15" x14ac:dyDescent="0.25">
      <c r="A85" s="23"/>
      <c r="B85" s="15"/>
      <c r="C85" s="11"/>
      <c r="D85" s="51" t="s">
        <v>21</v>
      </c>
      <c r="E85" s="42" t="s">
        <v>72</v>
      </c>
      <c r="F85" s="43">
        <v>200</v>
      </c>
      <c r="G85" s="43">
        <v>32</v>
      </c>
      <c r="H85" s="43"/>
      <c r="I85" s="43">
        <v>19</v>
      </c>
      <c r="J85" s="43">
        <v>76</v>
      </c>
      <c r="K85" s="44" t="s">
        <v>38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63</v>
      </c>
      <c r="F86" s="43">
        <v>30</v>
      </c>
      <c r="G86" s="43">
        <v>1.95</v>
      </c>
      <c r="H86" s="43">
        <v>0.3</v>
      </c>
      <c r="I86" s="43">
        <v>13.8</v>
      </c>
      <c r="J86" s="43">
        <v>66</v>
      </c>
      <c r="K86" s="44" t="s">
        <v>38</v>
      </c>
      <c r="L86" s="43"/>
    </row>
    <row r="87" spans="1:12" ht="15" x14ac:dyDescent="0.25">
      <c r="A87" s="23"/>
      <c r="B87" s="15"/>
      <c r="C87" s="11"/>
      <c r="D87" s="7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54"/>
      <c r="E88" s="42" t="s">
        <v>40</v>
      </c>
      <c r="F88" s="43">
        <v>40</v>
      </c>
      <c r="G88" s="43">
        <v>2.6</v>
      </c>
      <c r="H88" s="43">
        <v>0.4</v>
      </c>
      <c r="I88" s="43">
        <v>18.399999999999999</v>
      </c>
      <c r="J88" s="43">
        <v>88</v>
      </c>
      <c r="K88" s="44" t="s">
        <v>38</v>
      </c>
      <c r="L88" s="43"/>
    </row>
    <row r="89" spans="1:12" ht="15" x14ac:dyDescent="0.25">
      <c r="A89" s="23"/>
      <c r="B89" s="15"/>
      <c r="C89" s="11"/>
      <c r="D89" s="54"/>
      <c r="E89" s="42" t="s">
        <v>75</v>
      </c>
      <c r="F89" s="43">
        <v>32</v>
      </c>
      <c r="G89" s="43">
        <v>2</v>
      </c>
      <c r="H89" s="43">
        <v>5</v>
      </c>
      <c r="I89" s="43">
        <v>21</v>
      </c>
      <c r="J89" s="43">
        <v>145.28</v>
      </c>
      <c r="K89" s="44" t="s">
        <v>38</v>
      </c>
      <c r="L89" s="43"/>
    </row>
    <row r="90" spans="1:12" ht="15" x14ac:dyDescent="0.25">
      <c r="A90" s="23"/>
      <c r="B90" s="15"/>
      <c r="C90" s="11"/>
      <c r="D90" s="6"/>
      <c r="E90" s="42" t="s">
        <v>76</v>
      </c>
      <c r="F90" s="43">
        <v>70</v>
      </c>
      <c r="G90" s="43">
        <v>0.63</v>
      </c>
      <c r="H90" s="43">
        <v>0.14000000000000001</v>
      </c>
      <c r="I90" s="43">
        <v>1.89</v>
      </c>
      <c r="J90" s="43">
        <v>11</v>
      </c>
      <c r="K90" s="44" t="s">
        <v>77</v>
      </c>
      <c r="L90" s="43"/>
    </row>
    <row r="91" spans="1:12" ht="15" x14ac:dyDescent="0.25">
      <c r="A91" s="24"/>
      <c r="B91" s="17"/>
      <c r="C91" s="8"/>
      <c r="D91" s="18" t="s">
        <v>32</v>
      </c>
      <c r="E91" s="9"/>
      <c r="F91" s="19">
        <f>SUM(F83:F90)</f>
        <v>612</v>
      </c>
      <c r="G91" s="19">
        <f>SUM(G83:G90)</f>
        <v>59.350000000000009</v>
      </c>
      <c r="H91" s="19">
        <f>SUM(H83:H90)</f>
        <v>19.21</v>
      </c>
      <c r="I91" s="19">
        <f>SUM(I83:I90)</f>
        <v>114.14999999999999</v>
      </c>
      <c r="J91" s="19">
        <f>SUM(J83:J90)</f>
        <v>747.28</v>
      </c>
      <c r="K91" s="25"/>
      <c r="L91" s="19">
        <v>106.86</v>
      </c>
    </row>
    <row r="92" spans="1:12" ht="15" x14ac:dyDescent="0.25">
      <c r="A92" s="26">
        <f>A83</f>
        <v>1</v>
      </c>
      <c r="B92" s="13">
        <f>B83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4"/>
      <c r="B102" s="17"/>
      <c r="C102" s="8"/>
      <c r="D102" s="18" t="s">
        <v>32</v>
      </c>
      <c r="E102" s="9"/>
      <c r="F102" s="19">
        <f>SUM(F91)</f>
        <v>612</v>
      </c>
      <c r="G102" s="19">
        <f>SUM(G91)</f>
        <v>59.350000000000009</v>
      </c>
      <c r="H102" s="19">
        <f>SUM(H91)</f>
        <v>19.21</v>
      </c>
      <c r="I102" s="19">
        <f>SUM(I91)</f>
        <v>114.14999999999999</v>
      </c>
      <c r="J102" s="19">
        <f>SUM(J91)</f>
        <v>747.28</v>
      </c>
      <c r="K102" s="25"/>
      <c r="L102" s="19"/>
    </row>
    <row r="103" spans="1:12" ht="15.75" customHeight="1" thickBot="1" x14ac:dyDescent="0.25">
      <c r="A103" s="29">
        <f>A83</f>
        <v>1</v>
      </c>
      <c r="B103" s="30">
        <f>B83</f>
        <v>5</v>
      </c>
      <c r="C103" s="59" t="s">
        <v>4</v>
      </c>
      <c r="D103" s="60"/>
      <c r="E103" s="31"/>
      <c r="F103" s="32"/>
      <c r="G103" s="32"/>
      <c r="H103" s="32"/>
      <c r="I103" s="32"/>
      <c r="J103" s="32"/>
      <c r="K103" s="32"/>
      <c r="L103" s="32">
        <f>SUM(L83:L102)</f>
        <v>106.86</v>
      </c>
    </row>
    <row r="104" spans="1:12" ht="38.25" x14ac:dyDescent="0.25">
      <c r="A104" s="20">
        <v>2</v>
      </c>
      <c r="B104" s="21">
        <v>1</v>
      </c>
      <c r="C104" s="22" t="s">
        <v>19</v>
      </c>
      <c r="D104" s="53" t="s">
        <v>20</v>
      </c>
      <c r="E104" s="39" t="s">
        <v>78</v>
      </c>
      <c r="F104" s="52" t="s">
        <v>131</v>
      </c>
      <c r="G104" s="40">
        <v>11.36</v>
      </c>
      <c r="H104" s="40" t="s">
        <v>81</v>
      </c>
      <c r="I104" s="40">
        <v>2.0299999999999998</v>
      </c>
      <c r="J104" s="40">
        <v>240</v>
      </c>
      <c r="K104" s="41" t="s">
        <v>82</v>
      </c>
      <c r="L104" s="40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21</v>
      </c>
      <c r="E106" s="42" t="s">
        <v>48</v>
      </c>
      <c r="F106" s="43">
        <v>221</v>
      </c>
      <c r="G106" s="43">
        <v>0.11</v>
      </c>
      <c r="H106" s="43">
        <v>0.03</v>
      </c>
      <c r="I106" s="43">
        <v>15.17</v>
      </c>
      <c r="J106" s="43">
        <v>61</v>
      </c>
      <c r="K106" s="44" t="s">
        <v>52</v>
      </c>
      <c r="L106" s="43"/>
    </row>
    <row r="107" spans="1:12" ht="15" x14ac:dyDescent="0.25">
      <c r="A107" s="23"/>
      <c r="B107" s="15"/>
      <c r="C107" s="11"/>
      <c r="D107" s="7" t="s">
        <v>22</v>
      </c>
      <c r="E107" s="42" t="s">
        <v>63</v>
      </c>
      <c r="F107" s="43">
        <v>29</v>
      </c>
      <c r="G107" s="43">
        <v>13.18</v>
      </c>
      <c r="H107" s="43">
        <v>0.28999999999999998</v>
      </c>
      <c r="I107" s="43">
        <v>13.34</v>
      </c>
      <c r="J107" s="43">
        <v>64</v>
      </c>
      <c r="K107" s="44" t="s">
        <v>38</v>
      </c>
      <c r="L107" s="43"/>
    </row>
    <row r="108" spans="1:12" ht="15" x14ac:dyDescent="0.25">
      <c r="A108" s="23"/>
      <c r="B108" s="15"/>
      <c r="C108" s="11"/>
      <c r="D108" s="7" t="s">
        <v>23</v>
      </c>
      <c r="E108" s="42" t="s">
        <v>49</v>
      </c>
      <c r="F108" s="43">
        <v>130</v>
      </c>
      <c r="G108" s="43">
        <v>0.52</v>
      </c>
      <c r="H108" s="43">
        <v>0.52</v>
      </c>
      <c r="I108" s="43">
        <v>12.74</v>
      </c>
      <c r="J108" s="43">
        <v>58</v>
      </c>
      <c r="K108" s="44" t="s">
        <v>53</v>
      </c>
      <c r="L108" s="43"/>
    </row>
    <row r="109" spans="1:12" ht="15" x14ac:dyDescent="0.25">
      <c r="A109" s="23"/>
      <c r="B109" s="15"/>
      <c r="C109" s="11"/>
      <c r="D109" s="6"/>
      <c r="E109" s="42" t="s">
        <v>79</v>
      </c>
      <c r="F109" s="43">
        <v>60</v>
      </c>
      <c r="G109" s="43">
        <v>0.48</v>
      </c>
      <c r="H109" s="43">
        <v>0.06</v>
      </c>
      <c r="I109" s="43">
        <v>1.5</v>
      </c>
      <c r="J109" s="43">
        <v>8</v>
      </c>
      <c r="K109" s="44" t="s">
        <v>77</v>
      </c>
      <c r="L109" s="43"/>
    </row>
    <row r="110" spans="1:12" ht="15" x14ac:dyDescent="0.25">
      <c r="A110" s="23"/>
      <c r="B110" s="15"/>
      <c r="C110" s="11"/>
      <c r="D110" s="6"/>
      <c r="E110" s="42" t="s">
        <v>80</v>
      </c>
      <c r="F110" s="43">
        <v>38</v>
      </c>
      <c r="G110" s="43">
        <v>1.71</v>
      </c>
      <c r="H110" s="43">
        <v>11.4</v>
      </c>
      <c r="I110" s="43">
        <v>22.8</v>
      </c>
      <c r="J110" s="43">
        <v>205</v>
      </c>
      <c r="K110" s="44" t="s">
        <v>38</v>
      </c>
      <c r="L110" s="43"/>
    </row>
    <row r="111" spans="1:12" ht="15" x14ac:dyDescent="0.25">
      <c r="A111" s="24"/>
      <c r="B111" s="17"/>
      <c r="C111" s="8"/>
      <c r="D111" s="18" t="s">
        <v>32</v>
      </c>
      <c r="E111" s="9"/>
      <c r="F111" s="19">
        <f>SUM(F106:F110)</f>
        <v>478</v>
      </c>
      <c r="G111" s="19">
        <f>SUM(G104:G110)</f>
        <v>27.36</v>
      </c>
      <c r="H111" s="19">
        <f>SUM(H106:H110)</f>
        <v>12.3</v>
      </c>
      <c r="I111" s="19">
        <f>SUM(I104:I110)</f>
        <v>67.58</v>
      </c>
      <c r="J111" s="19">
        <f>SUM(J104:J110)</f>
        <v>636</v>
      </c>
      <c r="K111" s="25"/>
      <c r="L111" s="19">
        <v>106.86</v>
      </c>
    </row>
    <row r="112" spans="1:12" ht="15" x14ac:dyDescent="0.25">
      <c r="A112" s="26">
        <f>A104</f>
        <v>2</v>
      </c>
      <c r="B112" s="13">
        <f>B104</f>
        <v>1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32</v>
      </c>
      <c r="E121" s="9"/>
      <c r="F121" s="19"/>
      <c r="G121" s="19"/>
      <c r="H121" s="19"/>
      <c r="I121" s="19"/>
      <c r="J121" s="19"/>
      <c r="K121" s="25"/>
      <c r="L121" s="19"/>
    </row>
    <row r="122" spans="1:12" ht="15.75" thickBot="1" x14ac:dyDescent="0.25">
      <c r="A122" s="29">
        <f>A104</f>
        <v>2</v>
      </c>
      <c r="B122" s="30">
        <f>B104</f>
        <v>1</v>
      </c>
      <c r="C122" s="59" t="s">
        <v>4</v>
      </c>
      <c r="D122" s="60"/>
      <c r="E122" s="31"/>
      <c r="F122" s="32">
        <f>F111+F121</f>
        <v>478</v>
      </c>
      <c r="G122" s="32">
        <f t="shared" ref="G122" si="8">G111+G121</f>
        <v>27.36</v>
      </c>
      <c r="H122" s="32">
        <f t="shared" ref="H122" si="9">H111+H121</f>
        <v>12.3</v>
      </c>
      <c r="I122" s="32">
        <f t="shared" ref="I122" si="10">I111+I121</f>
        <v>67.58</v>
      </c>
      <c r="J122" s="32">
        <f t="shared" ref="J122:L122" si="11">J111+J121</f>
        <v>636</v>
      </c>
      <c r="K122" s="32"/>
      <c r="L122" s="32">
        <f t="shared" si="11"/>
        <v>106.86</v>
      </c>
    </row>
    <row r="123" spans="1:12" ht="15" x14ac:dyDescent="0.25">
      <c r="A123" s="14">
        <v>2</v>
      </c>
      <c r="B123" s="15">
        <v>2</v>
      </c>
      <c r="C123" s="22" t="s">
        <v>19</v>
      </c>
      <c r="D123" s="5" t="s">
        <v>20</v>
      </c>
      <c r="E123" s="39" t="s">
        <v>83</v>
      </c>
      <c r="F123" s="40">
        <v>110</v>
      </c>
      <c r="G123" s="40">
        <v>7.11</v>
      </c>
      <c r="H123" s="40">
        <v>16.55</v>
      </c>
      <c r="I123" s="40">
        <v>13.64</v>
      </c>
      <c r="J123" s="40">
        <v>232</v>
      </c>
      <c r="K123" s="41" t="s">
        <v>85</v>
      </c>
      <c r="L123" s="40"/>
    </row>
    <row r="124" spans="1:12" ht="15" x14ac:dyDescent="0.25">
      <c r="A124" s="14"/>
      <c r="B124" s="15"/>
      <c r="C124" s="11"/>
      <c r="D124" s="6"/>
      <c r="E124" s="42" t="s">
        <v>84</v>
      </c>
      <c r="F124" s="43">
        <v>150</v>
      </c>
      <c r="G124" s="43">
        <v>8.74</v>
      </c>
      <c r="H124" s="43">
        <v>7.71</v>
      </c>
      <c r="I124" s="43">
        <v>39.42</v>
      </c>
      <c r="J124" s="43">
        <v>262</v>
      </c>
      <c r="K124" s="44" t="s">
        <v>58</v>
      </c>
      <c r="L124" s="43"/>
    </row>
    <row r="125" spans="1:12" ht="15" x14ac:dyDescent="0.25">
      <c r="A125" s="14"/>
      <c r="B125" s="15"/>
      <c r="C125" s="11"/>
      <c r="D125" s="51" t="s">
        <v>21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51" t="s">
        <v>22</v>
      </c>
      <c r="E126" s="42" t="s">
        <v>56</v>
      </c>
      <c r="F126" s="43">
        <v>15</v>
      </c>
      <c r="G126" s="43">
        <v>0.98</v>
      </c>
      <c r="H126" s="43">
        <v>0.15</v>
      </c>
      <c r="I126" s="43">
        <v>6.9</v>
      </c>
      <c r="J126" s="43">
        <v>33</v>
      </c>
      <c r="K126" s="44" t="s">
        <v>38</v>
      </c>
      <c r="L126" s="43"/>
    </row>
    <row r="127" spans="1:12" ht="15" x14ac:dyDescent="0.25">
      <c r="A127" s="14"/>
      <c r="B127" s="15"/>
      <c r="C127" s="11"/>
      <c r="D127" s="7" t="s">
        <v>23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/>
      <c r="E128" s="42" t="s">
        <v>86</v>
      </c>
      <c r="F128" s="43">
        <v>35</v>
      </c>
      <c r="G128" s="43">
        <v>1.9</v>
      </c>
      <c r="H128" s="43">
        <v>9.5</v>
      </c>
      <c r="I128" s="43">
        <v>17</v>
      </c>
      <c r="J128" s="43">
        <v>165.9</v>
      </c>
      <c r="K128" s="44" t="s">
        <v>38</v>
      </c>
      <c r="L128" s="43"/>
    </row>
    <row r="129" spans="1:13" ht="15" x14ac:dyDescent="0.25">
      <c r="A129" s="14"/>
      <c r="B129" s="15"/>
      <c r="C129" s="11"/>
      <c r="D129" s="55"/>
      <c r="E129" s="42" t="s">
        <v>87</v>
      </c>
      <c r="F129" s="43">
        <v>200</v>
      </c>
      <c r="G129" s="43">
        <v>1</v>
      </c>
      <c r="H129" s="43"/>
      <c r="I129" s="43">
        <v>25</v>
      </c>
      <c r="J129" s="43">
        <v>104</v>
      </c>
      <c r="K129" s="44" t="s">
        <v>38</v>
      </c>
      <c r="L129" s="43"/>
    </row>
    <row r="130" spans="1:13" ht="15" x14ac:dyDescent="0.25">
      <c r="A130" s="14"/>
      <c r="B130" s="15"/>
      <c r="C130" s="11"/>
      <c r="D130" s="55"/>
      <c r="E130" s="42" t="s">
        <v>88</v>
      </c>
      <c r="F130" s="43">
        <v>125</v>
      </c>
      <c r="G130" s="43">
        <v>3</v>
      </c>
      <c r="H130" s="43">
        <v>2.5</v>
      </c>
      <c r="I130" s="43">
        <v>15.3</v>
      </c>
      <c r="J130" s="43">
        <v>96</v>
      </c>
      <c r="K130" s="44" t="s">
        <v>38</v>
      </c>
      <c r="L130" s="43"/>
      <c r="M130" s="2" t="s">
        <v>91</v>
      </c>
    </row>
    <row r="131" spans="1:13" ht="15" x14ac:dyDescent="0.25">
      <c r="A131" s="14"/>
      <c r="B131" s="15"/>
      <c r="C131" s="11"/>
      <c r="D131" s="6"/>
      <c r="E131" s="42" t="s">
        <v>89</v>
      </c>
      <c r="F131" s="43">
        <v>60</v>
      </c>
      <c r="G131" s="43">
        <v>0.93</v>
      </c>
      <c r="H131" s="43">
        <v>3.05</v>
      </c>
      <c r="I131" s="43">
        <v>5.63</v>
      </c>
      <c r="J131" s="43">
        <v>54</v>
      </c>
      <c r="K131" s="44" t="s">
        <v>90</v>
      </c>
      <c r="L131" s="43"/>
    </row>
    <row r="132" spans="1:13" ht="15" x14ac:dyDescent="0.25">
      <c r="A132" s="16"/>
      <c r="B132" s="17"/>
      <c r="C132" s="8"/>
      <c r="D132" s="18" t="s">
        <v>32</v>
      </c>
      <c r="E132" s="9"/>
      <c r="F132" s="19">
        <f>SUM(F123:F131)</f>
        <v>695</v>
      </c>
      <c r="G132" s="19">
        <f>SUM(G123:G131)</f>
        <v>23.66</v>
      </c>
      <c r="H132" s="19">
        <f>SUM(H123:H131)</f>
        <v>39.459999999999994</v>
      </c>
      <c r="I132" s="19">
        <f>SUM(I123:I131)</f>
        <v>122.89</v>
      </c>
      <c r="J132" s="19">
        <f>SUM(J123:J131)</f>
        <v>946.9</v>
      </c>
      <c r="K132" s="25"/>
      <c r="L132" s="19">
        <v>106.86</v>
      </c>
    </row>
    <row r="133" spans="1:13" ht="15" x14ac:dyDescent="0.25">
      <c r="A133" s="13">
        <f>A123</f>
        <v>2</v>
      </c>
      <c r="B133" s="13">
        <f>B123</f>
        <v>2</v>
      </c>
      <c r="C133" s="10" t="s">
        <v>24</v>
      </c>
      <c r="D133" s="7" t="s">
        <v>25</v>
      </c>
      <c r="E133" s="42"/>
      <c r="F133" s="43"/>
      <c r="G133" s="43"/>
      <c r="H133" s="43"/>
      <c r="I133" s="43"/>
      <c r="J133" s="43"/>
      <c r="K133" s="44"/>
      <c r="L133" s="43"/>
    </row>
    <row r="134" spans="1:13" ht="15" x14ac:dyDescent="0.25">
      <c r="A134" s="14"/>
      <c r="B134" s="15"/>
      <c r="C134" s="11"/>
      <c r="D134" s="7" t="s">
        <v>26</v>
      </c>
      <c r="E134" s="42"/>
      <c r="F134" s="43"/>
      <c r="G134" s="43"/>
      <c r="H134" s="43"/>
      <c r="I134" s="43"/>
      <c r="J134" s="43"/>
      <c r="K134" s="44"/>
      <c r="L134" s="43"/>
    </row>
    <row r="135" spans="1:13" ht="15" x14ac:dyDescent="0.25">
      <c r="A135" s="14"/>
      <c r="B135" s="15"/>
      <c r="C135" s="11"/>
      <c r="D135" s="7" t="s">
        <v>27</v>
      </c>
      <c r="E135" s="42"/>
      <c r="F135" s="43"/>
      <c r="G135" s="43"/>
      <c r="H135" s="43"/>
      <c r="I135" s="43"/>
      <c r="J135" s="43"/>
      <c r="K135" s="44"/>
      <c r="L135" s="43"/>
    </row>
    <row r="136" spans="1:13" ht="15" x14ac:dyDescent="0.25">
      <c r="A136" s="14"/>
      <c r="B136" s="15"/>
      <c r="C136" s="11"/>
      <c r="D136" s="7" t="s">
        <v>28</v>
      </c>
      <c r="E136" s="42"/>
      <c r="F136" s="43"/>
      <c r="G136" s="43"/>
      <c r="H136" s="43"/>
      <c r="I136" s="43"/>
      <c r="J136" s="43"/>
      <c r="K136" s="44"/>
      <c r="L136" s="43"/>
    </row>
    <row r="137" spans="1:13" ht="15" x14ac:dyDescent="0.25">
      <c r="A137" s="14"/>
      <c r="B137" s="15"/>
      <c r="C137" s="11"/>
      <c r="D137" s="7" t="s">
        <v>29</v>
      </c>
      <c r="E137" s="42"/>
      <c r="F137" s="43"/>
      <c r="G137" s="43"/>
      <c r="H137" s="43"/>
      <c r="I137" s="43"/>
      <c r="J137" s="43"/>
      <c r="K137" s="44"/>
      <c r="L137" s="43"/>
    </row>
    <row r="138" spans="1:13" ht="15" x14ac:dyDescent="0.25">
      <c r="A138" s="14"/>
      <c r="B138" s="15"/>
      <c r="C138" s="11"/>
      <c r="D138" s="7" t="s">
        <v>30</v>
      </c>
      <c r="E138" s="42"/>
      <c r="F138" s="43"/>
      <c r="G138" s="43"/>
      <c r="H138" s="43"/>
      <c r="I138" s="43"/>
      <c r="J138" s="43"/>
      <c r="K138" s="44"/>
      <c r="L138" s="43"/>
    </row>
    <row r="139" spans="1:13" ht="15" x14ac:dyDescent="0.25">
      <c r="A139" s="14"/>
      <c r="B139" s="15"/>
      <c r="C139" s="11"/>
      <c r="D139" s="7" t="s">
        <v>31</v>
      </c>
      <c r="E139" s="42"/>
      <c r="F139" s="43"/>
      <c r="G139" s="43"/>
      <c r="H139" s="43"/>
      <c r="I139" s="43"/>
      <c r="J139" s="43"/>
      <c r="K139" s="44"/>
      <c r="L139" s="43"/>
    </row>
    <row r="140" spans="1:13" ht="15" x14ac:dyDescent="0.25">
      <c r="A140" s="14"/>
      <c r="B140" s="15"/>
      <c r="C140" s="11"/>
      <c r="D140" s="57"/>
      <c r="E140" s="42"/>
      <c r="F140" s="43"/>
      <c r="G140" s="43"/>
      <c r="H140" s="43"/>
      <c r="I140" s="43"/>
      <c r="J140" s="43"/>
      <c r="K140" s="44"/>
      <c r="L140" s="43"/>
    </row>
    <row r="141" spans="1:13" ht="15" x14ac:dyDescent="0.2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3" ht="15" x14ac:dyDescent="0.25">
      <c r="A142" s="16"/>
      <c r="B142" s="17"/>
      <c r="C142" s="8"/>
      <c r="D142" s="18" t="s">
        <v>32</v>
      </c>
      <c r="E142" s="9"/>
      <c r="F142" s="19"/>
      <c r="G142" s="19"/>
      <c r="H142" s="19"/>
      <c r="I142" s="19"/>
      <c r="J142" s="19"/>
      <c r="K142" s="25"/>
      <c r="L142" s="19"/>
    </row>
    <row r="143" spans="1:13" ht="15.75" thickBot="1" x14ac:dyDescent="0.25">
      <c r="A143" s="33">
        <f>A123</f>
        <v>2</v>
      </c>
      <c r="B143" s="33">
        <f>B123</f>
        <v>2</v>
      </c>
      <c r="C143" s="59" t="s">
        <v>4</v>
      </c>
      <c r="D143" s="60"/>
      <c r="E143" s="31"/>
      <c r="F143" s="32">
        <f>F132+F142</f>
        <v>695</v>
      </c>
      <c r="G143" s="32">
        <f t="shared" ref="G143" si="12">G132+G142</f>
        <v>23.66</v>
      </c>
      <c r="H143" s="32">
        <f t="shared" ref="H143" si="13">H132+H142</f>
        <v>39.459999999999994</v>
      </c>
      <c r="I143" s="32">
        <f t="shared" ref="I143" si="14">I132+I142</f>
        <v>122.89</v>
      </c>
      <c r="J143" s="32">
        <f t="shared" ref="J143:L143" si="15">J132+J142</f>
        <v>946.9</v>
      </c>
      <c r="K143" s="32"/>
      <c r="L143" s="32">
        <f t="shared" si="15"/>
        <v>106.86</v>
      </c>
    </row>
    <row r="144" spans="1:13" ht="15" x14ac:dyDescent="0.25">
      <c r="A144" s="20">
        <v>2</v>
      </c>
      <c r="B144" s="21">
        <v>3</v>
      </c>
      <c r="C144" s="22" t="s">
        <v>19</v>
      </c>
      <c r="D144" s="5" t="s">
        <v>20</v>
      </c>
      <c r="E144" s="39" t="s">
        <v>91</v>
      </c>
      <c r="F144" s="40">
        <v>110</v>
      </c>
      <c r="G144" s="40">
        <v>17.29</v>
      </c>
      <c r="H144" s="40">
        <v>12.08</v>
      </c>
      <c r="I144" s="40">
        <v>30.75</v>
      </c>
      <c r="J144" s="40">
        <v>301</v>
      </c>
      <c r="K144" s="41" t="s">
        <v>95</v>
      </c>
      <c r="L144" s="40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21</v>
      </c>
      <c r="E146" s="42" t="s">
        <v>92</v>
      </c>
      <c r="F146" s="43">
        <v>200</v>
      </c>
      <c r="G146" s="43">
        <v>2.06</v>
      </c>
      <c r="H146" s="43">
        <v>1.8</v>
      </c>
      <c r="I146" s="43">
        <v>28.54</v>
      </c>
      <c r="J146" s="43">
        <v>139</v>
      </c>
      <c r="K146" s="44" t="s">
        <v>96</v>
      </c>
      <c r="L146" s="43"/>
    </row>
    <row r="147" spans="1:12" ht="15.75" customHeight="1" x14ac:dyDescent="0.25">
      <c r="A147" s="23"/>
      <c r="B147" s="15"/>
      <c r="C147" s="11"/>
      <c r="D147" s="7" t="s">
        <v>22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54"/>
      <c r="E149" s="42" t="s">
        <v>93</v>
      </c>
      <c r="F149" s="43">
        <v>70</v>
      </c>
      <c r="G149" s="43">
        <v>1.0900000000000001</v>
      </c>
      <c r="H149" s="43">
        <v>0.08</v>
      </c>
      <c r="I149" s="43">
        <v>9</v>
      </c>
      <c r="J149" s="43">
        <v>41</v>
      </c>
      <c r="K149" s="44" t="s">
        <v>97</v>
      </c>
      <c r="L149" s="43"/>
    </row>
    <row r="150" spans="1:12" ht="15" x14ac:dyDescent="0.25">
      <c r="A150" s="23"/>
      <c r="B150" s="15"/>
      <c r="C150" s="11"/>
      <c r="D150" s="6"/>
      <c r="E150" s="42" t="s">
        <v>94</v>
      </c>
      <c r="F150" s="43">
        <v>75</v>
      </c>
      <c r="G150" s="43">
        <v>1.9</v>
      </c>
      <c r="H150" s="43">
        <v>9.5</v>
      </c>
      <c r="I150" s="43">
        <v>17</v>
      </c>
      <c r="J150" s="43">
        <v>166</v>
      </c>
      <c r="K150" s="44" t="s">
        <v>38</v>
      </c>
      <c r="L150" s="43"/>
    </row>
    <row r="151" spans="1:12" ht="15" x14ac:dyDescent="0.25">
      <c r="A151" s="24"/>
      <c r="B151" s="17"/>
      <c r="C151" s="8"/>
      <c r="D151" s="18" t="s">
        <v>32</v>
      </c>
      <c r="E151" s="9"/>
      <c r="F151" s="19">
        <f>SUM(F144:F150)</f>
        <v>455</v>
      </c>
      <c r="G151" s="19">
        <f>SUM(G144:G150)</f>
        <v>22.339999999999996</v>
      </c>
      <c r="H151" s="19">
        <f>SUM(H144:H150)</f>
        <v>23.46</v>
      </c>
      <c r="I151" s="19">
        <f>SUM(I144:I150)</f>
        <v>85.289999999999992</v>
      </c>
      <c r="J151" s="19">
        <f>SUM(J144:J150)</f>
        <v>647</v>
      </c>
      <c r="K151" s="25"/>
      <c r="L151" s="19">
        <v>106.86</v>
      </c>
    </row>
    <row r="152" spans="1:12" ht="15" x14ac:dyDescent="0.25">
      <c r="A152" s="26">
        <f>A144</f>
        <v>2</v>
      </c>
      <c r="B152" s="13">
        <f>B144</f>
        <v>3</v>
      </c>
      <c r="C152" s="10" t="s">
        <v>24</v>
      </c>
      <c r="D152" s="7" t="s">
        <v>25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26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28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29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30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31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4"/>
      <c r="B161" s="17"/>
      <c r="C161" s="8"/>
      <c r="D161" s="18" t="s">
        <v>32</v>
      </c>
      <c r="E161" s="9"/>
      <c r="F161" s="19"/>
      <c r="G161" s="19"/>
      <c r="H161" s="19"/>
      <c r="I161" s="19"/>
      <c r="J161" s="19"/>
      <c r="K161" s="25"/>
      <c r="L161" s="19"/>
    </row>
    <row r="162" spans="1:12" ht="15.75" thickBot="1" x14ac:dyDescent="0.25">
      <c r="A162" s="29">
        <f>A144</f>
        <v>2</v>
      </c>
      <c r="B162" s="30">
        <f>B144</f>
        <v>3</v>
      </c>
      <c r="C162" s="59" t="s">
        <v>4</v>
      </c>
      <c r="D162" s="60"/>
      <c r="E162" s="31"/>
      <c r="F162" s="32">
        <f>F151+F161</f>
        <v>455</v>
      </c>
      <c r="G162" s="32">
        <f t="shared" ref="G162" si="16">G151+G161</f>
        <v>22.339999999999996</v>
      </c>
      <c r="H162" s="32">
        <f t="shared" ref="H162" si="17">H151+H161</f>
        <v>23.46</v>
      </c>
      <c r="I162" s="32">
        <f t="shared" ref="I162" si="18">I151+I161</f>
        <v>85.289999999999992</v>
      </c>
      <c r="J162" s="32">
        <f t="shared" ref="J162:L162" si="19">J151+J161</f>
        <v>647</v>
      </c>
      <c r="K162" s="32"/>
      <c r="L162" s="32">
        <f t="shared" si="19"/>
        <v>106.86</v>
      </c>
    </row>
    <row r="163" spans="1:12" ht="15" x14ac:dyDescent="0.25">
      <c r="A163" s="20">
        <v>2</v>
      </c>
      <c r="B163" s="21">
        <v>4</v>
      </c>
      <c r="C163" s="22" t="s">
        <v>19</v>
      </c>
      <c r="D163" s="5" t="s">
        <v>20</v>
      </c>
      <c r="E163" s="39" t="s">
        <v>98</v>
      </c>
      <c r="F163" s="40">
        <v>90</v>
      </c>
      <c r="G163" s="40">
        <v>12.92</v>
      </c>
      <c r="H163" s="40">
        <v>4.51</v>
      </c>
      <c r="I163" s="40">
        <v>7.76</v>
      </c>
      <c r="J163" s="40">
        <v>204</v>
      </c>
      <c r="K163" s="41" t="s">
        <v>101</v>
      </c>
      <c r="L163" s="40"/>
    </row>
    <row r="164" spans="1:12" ht="15" x14ac:dyDescent="0.25">
      <c r="A164" s="23"/>
      <c r="B164" s="15"/>
      <c r="C164" s="11"/>
      <c r="D164" s="6"/>
      <c r="E164" s="42" t="s">
        <v>99</v>
      </c>
      <c r="F164" s="43">
        <v>150</v>
      </c>
      <c r="G164" s="43">
        <v>3.39</v>
      </c>
      <c r="H164" s="43">
        <v>4.51</v>
      </c>
      <c r="I164" s="43">
        <v>22.61</v>
      </c>
      <c r="J164" s="43">
        <v>145</v>
      </c>
      <c r="K164" s="44" t="s">
        <v>102</v>
      </c>
      <c r="L164" s="43"/>
    </row>
    <row r="165" spans="1:12" ht="15" x14ac:dyDescent="0.25">
      <c r="A165" s="23"/>
      <c r="B165" s="15"/>
      <c r="C165" s="11"/>
      <c r="D165" s="7" t="s">
        <v>21</v>
      </c>
      <c r="E165" s="42" t="s">
        <v>41</v>
      </c>
      <c r="F165" s="43">
        <v>215</v>
      </c>
      <c r="G165" s="43">
        <v>7.0000000000000007E-2</v>
      </c>
      <c r="H165" s="43">
        <v>0.02</v>
      </c>
      <c r="I165" s="43">
        <v>15</v>
      </c>
      <c r="J165" s="43">
        <v>60</v>
      </c>
      <c r="K165" s="44" t="s">
        <v>103</v>
      </c>
      <c r="L165" s="43"/>
    </row>
    <row r="166" spans="1:12" ht="15" x14ac:dyDescent="0.25">
      <c r="A166" s="23"/>
      <c r="B166" s="15"/>
      <c r="C166" s="11"/>
      <c r="D166" s="7" t="s">
        <v>22</v>
      </c>
      <c r="E166" s="42" t="s">
        <v>56</v>
      </c>
      <c r="F166" s="43">
        <v>21</v>
      </c>
      <c r="G166" s="43">
        <v>21</v>
      </c>
      <c r="H166" s="43">
        <v>0.21</v>
      </c>
      <c r="I166" s="43">
        <v>0.21</v>
      </c>
      <c r="J166" s="43">
        <v>0.21</v>
      </c>
      <c r="K166" s="44" t="s">
        <v>38</v>
      </c>
      <c r="L166" s="43"/>
    </row>
    <row r="167" spans="1:12" ht="15" x14ac:dyDescent="0.25">
      <c r="A167" s="23"/>
      <c r="B167" s="15"/>
      <c r="C167" s="11"/>
      <c r="D167" s="7" t="s">
        <v>23</v>
      </c>
      <c r="E167" s="42" t="s">
        <v>100</v>
      </c>
      <c r="F167" s="43">
        <v>160</v>
      </c>
      <c r="G167" s="43">
        <v>0.64</v>
      </c>
      <c r="H167" s="43">
        <v>0.64</v>
      </c>
      <c r="I167" s="43">
        <v>15.68</v>
      </c>
      <c r="J167" s="43">
        <v>71</v>
      </c>
      <c r="K167" s="44" t="s">
        <v>104</v>
      </c>
      <c r="L167" s="43"/>
    </row>
    <row r="168" spans="1:12" ht="15" x14ac:dyDescent="0.25">
      <c r="A168" s="23"/>
      <c r="B168" s="15"/>
      <c r="C168" s="11"/>
      <c r="D168" s="57"/>
      <c r="E168" s="42" t="s">
        <v>76</v>
      </c>
      <c r="F168" s="43">
        <v>60</v>
      </c>
      <c r="G168" s="43">
        <v>0.54</v>
      </c>
      <c r="H168" s="43">
        <v>13.46</v>
      </c>
      <c r="I168" s="43">
        <v>1.62</v>
      </c>
      <c r="J168" s="43">
        <v>10</v>
      </c>
      <c r="K168" s="44" t="s">
        <v>77</v>
      </c>
      <c r="L168" s="43"/>
    </row>
    <row r="169" spans="1:12" ht="15" x14ac:dyDescent="0.25">
      <c r="A169" s="23"/>
      <c r="B169" s="15"/>
      <c r="C169" s="11"/>
      <c r="D169" s="5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4"/>
      <c r="B170" s="17"/>
      <c r="C170" s="8"/>
      <c r="D170" s="18" t="s">
        <v>32</v>
      </c>
      <c r="E170" s="9"/>
      <c r="F170" s="19">
        <f>SUM(F163:F169)</f>
        <v>696</v>
      </c>
      <c r="G170" s="19">
        <f>SUM(G163:G169)</f>
        <v>38.559999999999995</v>
      </c>
      <c r="H170" s="19">
        <f>SUM(H163:H169)</f>
        <v>23.35</v>
      </c>
      <c r="I170" s="19">
        <f>SUM(I163:I169)</f>
        <v>62.879999999999995</v>
      </c>
      <c r="J170" s="19">
        <f>SUM(J163:J169)</f>
        <v>490.21</v>
      </c>
      <c r="K170" s="25"/>
      <c r="L170" s="19">
        <v>106.86</v>
      </c>
    </row>
    <row r="171" spans="1:12" ht="15" x14ac:dyDescent="0.25">
      <c r="A171" s="26">
        <f>A163</f>
        <v>2</v>
      </c>
      <c r="B171" s="13">
        <f>B163</f>
        <v>4</v>
      </c>
      <c r="C171" s="10" t="s">
        <v>24</v>
      </c>
      <c r="D171" s="7" t="s">
        <v>25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26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27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28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29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30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31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57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4"/>
      <c r="B180" s="17"/>
      <c r="C180" s="8"/>
      <c r="D180" s="18" t="s">
        <v>32</v>
      </c>
      <c r="E180" s="9"/>
      <c r="F180" s="19"/>
      <c r="G180" s="19"/>
      <c r="H180" s="19"/>
      <c r="I180" s="19"/>
      <c r="J180" s="19"/>
      <c r="K180" s="25"/>
      <c r="L180" s="19"/>
    </row>
    <row r="181" spans="1:12" ht="15.75" thickBot="1" x14ac:dyDescent="0.25">
      <c r="A181" s="29">
        <f>A163</f>
        <v>2</v>
      </c>
      <c r="B181" s="30">
        <f>B163</f>
        <v>4</v>
      </c>
      <c r="C181" s="59" t="s">
        <v>4</v>
      </c>
      <c r="D181" s="60"/>
      <c r="E181" s="31"/>
      <c r="F181" s="32">
        <f>F170+F180</f>
        <v>696</v>
      </c>
      <c r="G181" s="32">
        <f t="shared" ref="G181" si="20">G170+G180</f>
        <v>38.559999999999995</v>
      </c>
      <c r="H181" s="32">
        <f t="shared" ref="H181" si="21">H170+H180</f>
        <v>23.35</v>
      </c>
      <c r="I181" s="32">
        <f t="shared" ref="I181" si="22">I170+I180</f>
        <v>62.879999999999995</v>
      </c>
      <c r="J181" s="32">
        <f t="shared" ref="J181:L181" si="23">J170+J180</f>
        <v>490.21</v>
      </c>
      <c r="K181" s="32"/>
      <c r="L181" s="32">
        <f t="shared" si="23"/>
        <v>106.86</v>
      </c>
    </row>
    <row r="182" spans="1:12" ht="15" x14ac:dyDescent="0.25">
      <c r="A182" s="20">
        <v>2</v>
      </c>
      <c r="B182" s="21">
        <v>5</v>
      </c>
      <c r="C182" s="22" t="s">
        <v>19</v>
      </c>
      <c r="D182" s="5" t="s">
        <v>20</v>
      </c>
      <c r="E182" s="39" t="s">
        <v>105</v>
      </c>
      <c r="F182" s="40">
        <v>175</v>
      </c>
      <c r="G182" s="40">
        <v>23.22</v>
      </c>
      <c r="H182" s="40">
        <v>10.14</v>
      </c>
      <c r="I182" s="40">
        <v>29.11</v>
      </c>
      <c r="J182" s="40">
        <v>301</v>
      </c>
      <c r="K182" s="41" t="s">
        <v>107</v>
      </c>
      <c r="L182" s="40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21</v>
      </c>
      <c r="E184" s="42" t="s">
        <v>106</v>
      </c>
      <c r="F184" s="43">
        <v>215</v>
      </c>
      <c r="G184" s="43">
        <v>7.0000000000000007E-2</v>
      </c>
      <c r="H184" s="43">
        <v>0.02</v>
      </c>
      <c r="I184" s="43">
        <v>15</v>
      </c>
      <c r="J184" s="43">
        <v>60</v>
      </c>
      <c r="K184" s="44" t="s">
        <v>103</v>
      </c>
      <c r="L184" s="43"/>
    </row>
    <row r="185" spans="1:12" ht="15" x14ac:dyDescent="0.25">
      <c r="A185" s="23"/>
      <c r="B185" s="15"/>
      <c r="C185" s="11"/>
      <c r="D185" s="7" t="s">
        <v>22</v>
      </c>
      <c r="E185" s="42" t="s">
        <v>63</v>
      </c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23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2"/>
      <c r="E187" s="42" t="s">
        <v>109</v>
      </c>
      <c r="F187" s="43">
        <v>25</v>
      </c>
      <c r="G187" s="43">
        <v>2.2000000000000002</v>
      </c>
      <c r="H187" s="43">
        <v>5.13</v>
      </c>
      <c r="I187" s="43">
        <v>13.9</v>
      </c>
      <c r="J187" s="43">
        <v>111</v>
      </c>
      <c r="K187" s="44" t="s">
        <v>38</v>
      </c>
      <c r="L187" s="43"/>
    </row>
    <row r="188" spans="1:12" ht="15" x14ac:dyDescent="0.25">
      <c r="A188" s="23"/>
      <c r="B188" s="15"/>
      <c r="C188" s="11"/>
      <c r="D188" s="57"/>
      <c r="E188" s="42" t="s">
        <v>40</v>
      </c>
      <c r="F188" s="43">
        <v>10</v>
      </c>
      <c r="G188" s="43">
        <v>0.8</v>
      </c>
      <c r="H188" s="43">
        <v>0.3</v>
      </c>
      <c r="I188" s="43">
        <v>5.4</v>
      </c>
      <c r="J188" s="43">
        <v>28</v>
      </c>
      <c r="K188" s="44" t="s">
        <v>38</v>
      </c>
      <c r="L188" s="43"/>
    </row>
    <row r="189" spans="1:12" ht="15" x14ac:dyDescent="0.25">
      <c r="A189" s="23"/>
      <c r="B189" s="15"/>
      <c r="C189" s="11"/>
      <c r="D189" s="6"/>
      <c r="E189" s="42" t="s">
        <v>108</v>
      </c>
      <c r="F189" s="43">
        <v>60</v>
      </c>
      <c r="G189" s="43">
        <v>0.48</v>
      </c>
      <c r="H189" s="43">
        <v>0.06</v>
      </c>
      <c r="I189" s="43">
        <v>1.5</v>
      </c>
      <c r="J189" s="43">
        <v>8</v>
      </c>
      <c r="K189" s="44" t="s">
        <v>77</v>
      </c>
      <c r="L189" s="43"/>
    </row>
    <row r="190" spans="1:12" ht="15.75" customHeight="1" x14ac:dyDescent="0.25">
      <c r="A190" s="24"/>
      <c r="B190" s="17"/>
      <c r="C190" s="8"/>
      <c r="D190" s="18" t="s">
        <v>32</v>
      </c>
      <c r="E190" s="9"/>
      <c r="F190" s="19">
        <f>SUM(F182:F189)</f>
        <v>485</v>
      </c>
      <c r="G190" s="19">
        <f>SUM(G182:G189)</f>
        <v>26.77</v>
      </c>
      <c r="H190" s="19">
        <f>SUM(H182:H189)</f>
        <v>15.65</v>
      </c>
      <c r="I190" s="19">
        <f>SUM(I182:I189)</f>
        <v>64.91</v>
      </c>
      <c r="J190" s="19">
        <f>SUM(J182:J189)</f>
        <v>508</v>
      </c>
      <c r="K190" s="25"/>
      <c r="L190" s="19">
        <v>106.86</v>
      </c>
    </row>
    <row r="191" spans="1:12" ht="15" x14ac:dyDescent="0.25">
      <c r="A191" s="26">
        <f>A182</f>
        <v>2</v>
      </c>
      <c r="B191" s="13">
        <f>B182</f>
        <v>5</v>
      </c>
      <c r="C191" s="10" t="s">
        <v>24</v>
      </c>
      <c r="D191" s="7" t="s">
        <v>25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26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27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 t="s">
        <v>28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 t="s">
        <v>29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 t="s">
        <v>30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31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4"/>
      <c r="B200" s="17"/>
      <c r="C200" s="8"/>
      <c r="D200" s="18" t="s">
        <v>32</v>
      </c>
      <c r="E200" s="9"/>
      <c r="F200" s="19"/>
      <c r="G200" s="19"/>
      <c r="H200" s="19"/>
      <c r="I200" s="19"/>
      <c r="J200" s="19"/>
      <c r="K200" s="25"/>
      <c r="L200" s="19"/>
    </row>
    <row r="201" spans="1:12" ht="15.75" thickBot="1" x14ac:dyDescent="0.25">
      <c r="A201" s="29">
        <f>A182</f>
        <v>2</v>
      </c>
      <c r="B201" s="30">
        <f>B182</f>
        <v>5</v>
      </c>
      <c r="C201" s="59" t="s">
        <v>4</v>
      </c>
      <c r="D201" s="60"/>
      <c r="E201" s="31"/>
      <c r="F201" s="32">
        <f>F190+F200</f>
        <v>485</v>
      </c>
      <c r="G201" s="32">
        <f t="shared" ref="G201" si="24">G190+G200</f>
        <v>26.77</v>
      </c>
      <c r="H201" s="32">
        <f t="shared" ref="H201" si="25">H190+H200</f>
        <v>15.65</v>
      </c>
      <c r="I201" s="32">
        <f t="shared" ref="I201" si="26">I190+I200</f>
        <v>64.91</v>
      </c>
      <c r="J201" s="32">
        <f t="shared" ref="J201:L201" si="27">J190+J200</f>
        <v>508</v>
      </c>
      <c r="K201" s="32"/>
      <c r="L201" s="32">
        <f t="shared" si="27"/>
        <v>106.86</v>
      </c>
    </row>
    <row r="202" spans="1:12" ht="15" x14ac:dyDescent="0.25">
      <c r="A202" s="20">
        <v>3</v>
      </c>
      <c r="B202" s="21">
        <v>1</v>
      </c>
      <c r="C202" s="22" t="s">
        <v>19</v>
      </c>
      <c r="D202" s="53" t="s">
        <v>20</v>
      </c>
      <c r="E202" s="39" t="s">
        <v>110</v>
      </c>
      <c r="F202" s="52">
        <v>56</v>
      </c>
      <c r="G202" s="40">
        <v>6.31</v>
      </c>
      <c r="H202" s="40">
        <v>13.72</v>
      </c>
      <c r="I202" s="40">
        <v>0.23</v>
      </c>
      <c r="J202" s="40">
        <v>150</v>
      </c>
      <c r="K202" s="41" t="s">
        <v>113</v>
      </c>
      <c r="L202" s="40"/>
    </row>
    <row r="203" spans="1:12" ht="15" x14ac:dyDescent="0.25">
      <c r="A203" s="23"/>
      <c r="B203" s="15"/>
      <c r="C203" s="11"/>
      <c r="D203" s="6"/>
      <c r="E203" s="42" t="s">
        <v>111</v>
      </c>
      <c r="F203" s="43">
        <v>158</v>
      </c>
      <c r="G203" s="43">
        <v>5.84</v>
      </c>
      <c r="H203" s="43">
        <v>6.48</v>
      </c>
      <c r="I203" s="43">
        <v>37.119999999999997</v>
      </c>
      <c r="J203" s="43">
        <v>230</v>
      </c>
      <c r="K203" s="44" t="s">
        <v>114</v>
      </c>
      <c r="L203" s="43"/>
    </row>
    <row r="204" spans="1:12" ht="15" x14ac:dyDescent="0.25">
      <c r="A204" s="23"/>
      <c r="B204" s="15"/>
      <c r="C204" s="11"/>
      <c r="D204" s="7" t="s">
        <v>21</v>
      </c>
      <c r="E204" s="42" t="s">
        <v>112</v>
      </c>
      <c r="F204" s="43">
        <v>200</v>
      </c>
      <c r="G204" s="43"/>
      <c r="H204" s="43"/>
      <c r="I204" s="43">
        <v>19</v>
      </c>
      <c r="J204" s="43">
        <v>76</v>
      </c>
      <c r="K204" s="44" t="s">
        <v>38</v>
      </c>
      <c r="L204" s="43"/>
    </row>
    <row r="205" spans="1:12" ht="15" x14ac:dyDescent="0.25">
      <c r="A205" s="23"/>
      <c r="B205" s="15"/>
      <c r="C205" s="11"/>
      <c r="D205" s="7" t="s">
        <v>22</v>
      </c>
      <c r="E205" s="42" t="s">
        <v>56</v>
      </c>
      <c r="F205" s="43">
        <v>25</v>
      </c>
      <c r="G205" s="43">
        <v>1.63</v>
      </c>
      <c r="H205" s="43">
        <v>1.63</v>
      </c>
      <c r="I205" s="43">
        <v>11.5</v>
      </c>
      <c r="J205" s="43">
        <v>55</v>
      </c>
      <c r="K205" s="44" t="s">
        <v>38</v>
      </c>
      <c r="L205" s="43"/>
    </row>
    <row r="206" spans="1:12" ht="15" x14ac:dyDescent="0.25">
      <c r="A206" s="23"/>
      <c r="B206" s="15"/>
      <c r="C206" s="11"/>
      <c r="D206" s="7" t="s">
        <v>23</v>
      </c>
      <c r="E206" s="42" t="s">
        <v>49</v>
      </c>
      <c r="F206" s="43">
        <v>155</v>
      </c>
      <c r="G206" s="43">
        <v>0.62</v>
      </c>
      <c r="H206" s="43">
        <v>0.62</v>
      </c>
      <c r="I206" s="43">
        <v>15.18</v>
      </c>
      <c r="J206" s="43">
        <v>69</v>
      </c>
      <c r="K206" s="44" t="s">
        <v>53</v>
      </c>
      <c r="L206" s="43"/>
    </row>
    <row r="207" spans="1:12" ht="15" x14ac:dyDescent="0.25">
      <c r="A207" s="23"/>
      <c r="B207" s="15"/>
      <c r="C207" s="11"/>
      <c r="D207" s="6"/>
      <c r="E207" s="42" t="s">
        <v>79</v>
      </c>
      <c r="F207" s="43">
        <v>60</v>
      </c>
      <c r="G207" s="43">
        <v>0.54</v>
      </c>
      <c r="H207" s="43">
        <v>0.12</v>
      </c>
      <c r="I207" s="43">
        <v>1.62</v>
      </c>
      <c r="J207" s="43">
        <v>10</v>
      </c>
      <c r="K207" s="44" t="s">
        <v>77</v>
      </c>
      <c r="L207" s="43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4"/>
      <c r="B209" s="17"/>
      <c r="C209" s="8"/>
      <c r="D209" s="18" t="s">
        <v>32</v>
      </c>
      <c r="E209" s="9"/>
      <c r="F209" s="19">
        <f>SUM(F202:F208)</f>
        <v>654</v>
      </c>
      <c r="G209" s="19">
        <f>SUM(G202:G208)</f>
        <v>14.939999999999998</v>
      </c>
      <c r="H209" s="19">
        <f>SUM(H202:H208)</f>
        <v>22.570000000000004</v>
      </c>
      <c r="I209" s="19">
        <f>SUM(I202:I208)</f>
        <v>84.65</v>
      </c>
      <c r="J209" s="19">
        <f>SUM(J202:J208)</f>
        <v>590</v>
      </c>
      <c r="K209" s="25"/>
      <c r="L209" s="19">
        <v>106.86</v>
      </c>
    </row>
    <row r="210" spans="1:12" ht="15" x14ac:dyDescent="0.25">
      <c r="A210" s="26">
        <f>A202</f>
        <v>3</v>
      </c>
      <c r="B210" s="13">
        <f>B202</f>
        <v>1</v>
      </c>
      <c r="C210" s="10" t="s">
        <v>24</v>
      </c>
      <c r="D210" s="7" t="s">
        <v>25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 t="s">
        <v>26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27</v>
      </c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7" t="s">
        <v>28</v>
      </c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7" t="s">
        <v>29</v>
      </c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3"/>
      <c r="B215" s="15"/>
      <c r="C215" s="11"/>
      <c r="D215" s="7" t="s">
        <v>30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 t="s">
        <v>31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6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4"/>
      <c r="B219" s="17"/>
      <c r="C219" s="8"/>
      <c r="D219" s="18" t="s">
        <v>32</v>
      </c>
      <c r="E219" s="9"/>
      <c r="F219" s="19"/>
      <c r="G219" s="19"/>
      <c r="H219" s="19"/>
      <c r="I219" s="19"/>
      <c r="J219" s="19"/>
      <c r="K219" s="25"/>
      <c r="L219" s="19"/>
    </row>
    <row r="220" spans="1:12" ht="15.75" thickBot="1" x14ac:dyDescent="0.25">
      <c r="A220" s="29">
        <f>A202</f>
        <v>3</v>
      </c>
      <c r="B220" s="30">
        <f>B202</f>
        <v>1</v>
      </c>
      <c r="C220" s="59" t="s">
        <v>4</v>
      </c>
      <c r="D220" s="60"/>
      <c r="E220" s="31"/>
      <c r="F220" s="32">
        <f>F209+F219</f>
        <v>654</v>
      </c>
      <c r="G220" s="32">
        <f t="shared" ref="G220:J220" si="28">G209+G219</f>
        <v>14.939999999999998</v>
      </c>
      <c r="H220" s="32">
        <f t="shared" si="28"/>
        <v>22.570000000000004</v>
      </c>
      <c r="I220" s="32">
        <f t="shared" si="28"/>
        <v>84.65</v>
      </c>
      <c r="J220" s="32">
        <f t="shared" si="28"/>
        <v>590</v>
      </c>
      <c r="K220" s="32"/>
      <c r="L220" s="32">
        <f t="shared" ref="L220" si="29">L209+L219</f>
        <v>106.86</v>
      </c>
    </row>
    <row r="221" spans="1:12" ht="15" x14ac:dyDescent="0.25">
      <c r="A221" s="14">
        <v>3</v>
      </c>
      <c r="B221" s="15">
        <v>2</v>
      </c>
      <c r="C221" s="22" t="s">
        <v>19</v>
      </c>
      <c r="D221" s="5" t="s">
        <v>20</v>
      </c>
      <c r="E221" s="39" t="s">
        <v>61</v>
      </c>
      <c r="F221" s="40">
        <v>90</v>
      </c>
      <c r="G221" s="40">
        <v>14.04</v>
      </c>
      <c r="H221" s="40">
        <v>16.82</v>
      </c>
      <c r="I221" s="40">
        <v>6.08</v>
      </c>
      <c r="J221" s="40">
        <v>232</v>
      </c>
      <c r="K221" s="41" t="s">
        <v>65</v>
      </c>
      <c r="L221" s="40"/>
    </row>
    <row r="222" spans="1:12" ht="25.5" x14ac:dyDescent="0.25">
      <c r="A222" s="14"/>
      <c r="B222" s="15"/>
      <c r="C222" s="11"/>
      <c r="D222" s="6"/>
      <c r="E222" s="42" t="s">
        <v>115</v>
      </c>
      <c r="F222" s="43">
        <v>150</v>
      </c>
      <c r="G222" s="43">
        <v>2.67</v>
      </c>
      <c r="H222" s="43">
        <v>4.18</v>
      </c>
      <c r="I222" s="43">
        <v>14.98</v>
      </c>
      <c r="J222" s="43">
        <v>108</v>
      </c>
      <c r="K222" s="44" t="s">
        <v>116</v>
      </c>
      <c r="L222" s="43"/>
    </row>
    <row r="223" spans="1:12" ht="15" x14ac:dyDescent="0.25">
      <c r="A223" s="14"/>
      <c r="B223" s="15"/>
      <c r="C223" s="11"/>
      <c r="D223" s="51" t="s">
        <v>21</v>
      </c>
      <c r="E223" s="42" t="s">
        <v>41</v>
      </c>
      <c r="F223" s="43">
        <v>215</v>
      </c>
      <c r="G223" s="43">
        <v>7.0000000000000007E-2</v>
      </c>
      <c r="H223" s="43">
        <v>0.02</v>
      </c>
      <c r="I223" s="43">
        <v>15</v>
      </c>
      <c r="J223" s="43">
        <v>60</v>
      </c>
      <c r="K223" s="44" t="s">
        <v>103</v>
      </c>
      <c r="L223" s="43"/>
    </row>
    <row r="224" spans="1:12" ht="15" x14ac:dyDescent="0.25">
      <c r="A224" s="14"/>
      <c r="B224" s="15"/>
      <c r="C224" s="11"/>
      <c r="D224" s="51" t="s">
        <v>22</v>
      </c>
      <c r="E224" s="42" t="s">
        <v>56</v>
      </c>
      <c r="F224" s="43">
        <v>1.79</v>
      </c>
      <c r="G224" s="43">
        <v>1.79</v>
      </c>
      <c r="H224" s="43">
        <v>1.79</v>
      </c>
      <c r="I224" s="43">
        <v>1.79</v>
      </c>
      <c r="J224" s="43">
        <v>1.79</v>
      </c>
      <c r="K224" s="44" t="s">
        <v>38</v>
      </c>
      <c r="L224" s="43"/>
    </row>
    <row r="225" spans="1:12" ht="15" x14ac:dyDescent="0.25">
      <c r="A225" s="14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6"/>
      <c r="E226" s="42" t="s">
        <v>117</v>
      </c>
      <c r="F226" s="43">
        <v>9</v>
      </c>
      <c r="G226" s="43">
        <v>0.59</v>
      </c>
      <c r="H226" s="43">
        <v>1.5</v>
      </c>
      <c r="I226" s="43">
        <v>5.66</v>
      </c>
      <c r="J226" s="43">
        <v>39</v>
      </c>
      <c r="K226" s="44" t="s">
        <v>38</v>
      </c>
      <c r="L226" s="43"/>
    </row>
    <row r="227" spans="1:12" ht="15" x14ac:dyDescent="0.25">
      <c r="A227" s="14"/>
      <c r="B227" s="15"/>
      <c r="C227" s="11"/>
      <c r="D227" s="6"/>
      <c r="E227" s="42" t="s">
        <v>79</v>
      </c>
      <c r="F227" s="43">
        <v>60</v>
      </c>
      <c r="G227" s="43">
        <v>0.48</v>
      </c>
      <c r="H227" s="43">
        <v>0.06</v>
      </c>
      <c r="I227" s="43">
        <v>1.5</v>
      </c>
      <c r="J227" s="43">
        <v>8</v>
      </c>
      <c r="K227" s="44" t="s">
        <v>77</v>
      </c>
      <c r="L227" s="43"/>
    </row>
    <row r="228" spans="1:12" ht="15" x14ac:dyDescent="0.25">
      <c r="A228" s="16"/>
      <c r="B228" s="17"/>
      <c r="C228" s="8"/>
      <c r="D228" s="18" t="s">
        <v>32</v>
      </c>
      <c r="E228" s="9"/>
      <c r="F228" s="19">
        <f>SUM(F221:F227)</f>
        <v>525.79</v>
      </c>
      <c r="G228" s="19">
        <f>SUM(G221:G227)</f>
        <v>19.64</v>
      </c>
      <c r="H228" s="19">
        <f>SUM(H221:H227)</f>
        <v>24.369999999999997</v>
      </c>
      <c r="I228" s="19">
        <f>SUM(I221:I227)</f>
        <v>45.010000000000005</v>
      </c>
      <c r="J228" s="19">
        <f>SUM(J221:J227)</f>
        <v>448.79</v>
      </c>
      <c r="K228" s="25"/>
      <c r="L228" s="19">
        <v>106.86</v>
      </c>
    </row>
    <row r="229" spans="1:12" ht="15" x14ac:dyDescent="0.25">
      <c r="A229" s="13">
        <f>A221</f>
        <v>3</v>
      </c>
      <c r="B229" s="13">
        <f>B221</f>
        <v>2</v>
      </c>
      <c r="C229" s="10" t="s">
        <v>24</v>
      </c>
      <c r="D229" s="7" t="s">
        <v>25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7" t="s">
        <v>26</v>
      </c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7" t="s">
        <v>27</v>
      </c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4"/>
      <c r="B232" s="15"/>
      <c r="C232" s="11"/>
      <c r="D232" s="7" t="s">
        <v>28</v>
      </c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14"/>
      <c r="B233" s="15"/>
      <c r="C233" s="11"/>
      <c r="D233" s="7" t="s">
        <v>29</v>
      </c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14"/>
      <c r="B234" s="15"/>
      <c r="C234" s="11"/>
      <c r="D234" s="7" t="s">
        <v>30</v>
      </c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14"/>
      <c r="B235" s="15"/>
      <c r="C235" s="11"/>
      <c r="D235" s="7" t="s">
        <v>31</v>
      </c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14"/>
      <c r="B236" s="15"/>
      <c r="C236" s="11"/>
      <c r="D236" s="57"/>
      <c r="E236" s="42"/>
      <c r="F236" s="43"/>
      <c r="G236" s="43"/>
      <c r="H236" s="43"/>
      <c r="I236" s="43"/>
      <c r="J236" s="43"/>
      <c r="K236" s="44"/>
      <c r="L236" s="43"/>
    </row>
    <row r="237" spans="1:12" ht="15" x14ac:dyDescent="0.25">
      <c r="A237" s="14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15" x14ac:dyDescent="0.25">
      <c r="A238" s="16"/>
      <c r="B238" s="17"/>
      <c r="C238" s="8"/>
      <c r="D238" s="18" t="s">
        <v>32</v>
      </c>
      <c r="E238" s="9"/>
      <c r="F238" s="19"/>
      <c r="G238" s="19"/>
      <c r="H238" s="19"/>
      <c r="I238" s="19"/>
      <c r="J238" s="19"/>
      <c r="K238" s="25"/>
      <c r="L238" s="19"/>
    </row>
    <row r="239" spans="1:12" ht="15.75" thickBot="1" x14ac:dyDescent="0.25">
      <c r="A239" s="33">
        <f>A221</f>
        <v>3</v>
      </c>
      <c r="B239" s="33">
        <f>B221</f>
        <v>2</v>
      </c>
      <c r="C239" s="59" t="s">
        <v>4</v>
      </c>
      <c r="D239" s="60"/>
      <c r="E239" s="31"/>
      <c r="F239" s="32">
        <f>F228+F238</f>
        <v>525.79</v>
      </c>
      <c r="G239" s="32">
        <f t="shared" ref="G239:J239" si="30">G228+G238</f>
        <v>19.64</v>
      </c>
      <c r="H239" s="32">
        <f t="shared" si="30"/>
        <v>24.369999999999997</v>
      </c>
      <c r="I239" s="32">
        <f t="shared" si="30"/>
        <v>45.010000000000005</v>
      </c>
      <c r="J239" s="32">
        <f t="shared" si="30"/>
        <v>448.79</v>
      </c>
      <c r="K239" s="32"/>
      <c r="L239" s="32">
        <f t="shared" ref="L239" si="31">L228+L238</f>
        <v>106.86</v>
      </c>
    </row>
    <row r="240" spans="1:12" ht="15" x14ac:dyDescent="0.25">
      <c r="A240" s="20">
        <v>3</v>
      </c>
      <c r="B240" s="21">
        <v>3</v>
      </c>
      <c r="C240" s="22" t="s">
        <v>19</v>
      </c>
      <c r="D240" s="5" t="s">
        <v>20</v>
      </c>
      <c r="E240" s="39" t="s">
        <v>118</v>
      </c>
      <c r="F240" s="40">
        <v>175</v>
      </c>
      <c r="G240" s="40">
        <v>15.49</v>
      </c>
      <c r="H240" s="40">
        <v>23.45</v>
      </c>
      <c r="I240" s="40">
        <v>28.63</v>
      </c>
      <c r="J240" s="40">
        <v>388</v>
      </c>
      <c r="K240" s="41" t="s">
        <v>121</v>
      </c>
      <c r="L240" s="40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7" t="s">
        <v>21</v>
      </c>
      <c r="E242" s="42" t="s">
        <v>119</v>
      </c>
      <c r="F242" s="43">
        <v>200</v>
      </c>
      <c r="G242" s="43">
        <v>0.35</v>
      </c>
      <c r="H242" s="43">
        <v>0.08</v>
      </c>
      <c r="I242" s="43">
        <v>29.85</v>
      </c>
      <c r="J242" s="43">
        <v>122</v>
      </c>
      <c r="K242" s="44" t="s">
        <v>122</v>
      </c>
      <c r="L242" s="43"/>
    </row>
    <row r="243" spans="1:12" ht="15.75" customHeight="1" x14ac:dyDescent="0.25">
      <c r="A243" s="23"/>
      <c r="B243" s="15"/>
      <c r="C243" s="11"/>
      <c r="D243" s="7" t="s">
        <v>22</v>
      </c>
      <c r="E243" s="42" t="s">
        <v>63</v>
      </c>
      <c r="F243" s="43">
        <v>27</v>
      </c>
      <c r="G243" s="43">
        <v>1.76</v>
      </c>
      <c r="H243" s="43">
        <v>0.27</v>
      </c>
      <c r="I243" s="43">
        <v>12.42</v>
      </c>
      <c r="J243" s="43">
        <v>59</v>
      </c>
      <c r="K243" s="44" t="s">
        <v>38</v>
      </c>
      <c r="L243" s="43"/>
    </row>
    <row r="244" spans="1:12" ht="15" x14ac:dyDescent="0.25">
      <c r="A244" s="23"/>
      <c r="B244" s="15"/>
      <c r="C244" s="11"/>
      <c r="D244" s="7" t="s">
        <v>23</v>
      </c>
      <c r="E244" s="42" t="s">
        <v>49</v>
      </c>
      <c r="F244" s="43">
        <v>125</v>
      </c>
      <c r="G244" s="43">
        <v>0.5</v>
      </c>
      <c r="H244" s="43">
        <v>0.5</v>
      </c>
      <c r="I244" s="43">
        <v>12.25</v>
      </c>
      <c r="J244" s="43">
        <v>56</v>
      </c>
      <c r="K244" s="44" t="s">
        <v>53</v>
      </c>
      <c r="L244" s="43"/>
    </row>
    <row r="245" spans="1:12" ht="15" x14ac:dyDescent="0.25">
      <c r="A245" s="23"/>
      <c r="B245" s="15"/>
      <c r="C245" s="11"/>
      <c r="D245" s="6"/>
      <c r="E245" s="42" t="s">
        <v>120</v>
      </c>
      <c r="F245" s="43">
        <v>35</v>
      </c>
      <c r="G245" s="43">
        <v>1.75</v>
      </c>
      <c r="H245" s="43">
        <v>2.1</v>
      </c>
      <c r="I245" s="43">
        <v>24.15</v>
      </c>
      <c r="J245" s="43">
        <v>123</v>
      </c>
      <c r="K245" s="44" t="s">
        <v>38</v>
      </c>
      <c r="L245" s="43"/>
    </row>
    <row r="246" spans="1:12" ht="15" x14ac:dyDescent="0.25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4"/>
      <c r="B247" s="17"/>
      <c r="C247" s="8"/>
      <c r="D247" s="18" t="s">
        <v>32</v>
      </c>
      <c r="E247" s="9"/>
      <c r="F247" s="19">
        <f>SUM(F240:F246)</f>
        <v>562</v>
      </c>
      <c r="G247" s="19">
        <f>SUM(G240:G246)</f>
        <v>19.850000000000001</v>
      </c>
      <c r="H247" s="19">
        <f>SUM(H240:H246)</f>
        <v>26.4</v>
      </c>
      <c r="I247" s="19">
        <f>SUM(I240:I246)</f>
        <v>107.30000000000001</v>
      </c>
      <c r="J247" s="19">
        <f>SUM(J240:J246)</f>
        <v>748</v>
      </c>
      <c r="K247" s="25"/>
      <c r="L247" s="19">
        <v>106.86</v>
      </c>
    </row>
    <row r="248" spans="1:12" ht="15" x14ac:dyDescent="0.25">
      <c r="A248" s="26">
        <f>A240</f>
        <v>3</v>
      </c>
      <c r="B248" s="13">
        <f>B240</f>
        <v>3</v>
      </c>
      <c r="C248" s="10" t="s">
        <v>24</v>
      </c>
      <c r="D248" s="7" t="s">
        <v>25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7" t="s">
        <v>26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7" t="s">
        <v>27</v>
      </c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 t="s">
        <v>28</v>
      </c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7" t="s">
        <v>29</v>
      </c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7" t="s">
        <v>30</v>
      </c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3"/>
      <c r="B254" s="15"/>
      <c r="C254" s="11"/>
      <c r="D254" s="7" t="s">
        <v>31</v>
      </c>
      <c r="E254" s="42"/>
      <c r="F254" s="43"/>
      <c r="G254" s="43"/>
      <c r="H254" s="43"/>
      <c r="I254" s="43"/>
      <c r="J254" s="43"/>
      <c r="K254" s="44"/>
      <c r="L254" s="43"/>
    </row>
    <row r="255" spans="1:12" ht="15" x14ac:dyDescent="0.25">
      <c r="A255" s="23"/>
      <c r="B255" s="15"/>
      <c r="C255" s="11"/>
      <c r="D255" s="6"/>
      <c r="E255" s="42"/>
      <c r="F255" s="43"/>
      <c r="G255" s="43"/>
      <c r="H255" s="43"/>
      <c r="I255" s="43"/>
      <c r="J255" s="43"/>
      <c r="K255" s="44"/>
      <c r="L255" s="43"/>
    </row>
    <row r="256" spans="1:12" ht="15" x14ac:dyDescent="0.25">
      <c r="A256" s="23"/>
      <c r="B256" s="15"/>
      <c r="C256" s="11"/>
      <c r="D256" s="6"/>
      <c r="E256" s="42"/>
      <c r="F256" s="43"/>
      <c r="G256" s="43"/>
      <c r="H256" s="43"/>
      <c r="I256" s="43"/>
      <c r="J256" s="43"/>
      <c r="K256" s="44"/>
      <c r="L256" s="43"/>
    </row>
    <row r="257" spans="1:12" ht="15" x14ac:dyDescent="0.25">
      <c r="A257" s="24"/>
      <c r="B257" s="17"/>
      <c r="C257" s="8"/>
      <c r="D257" s="18" t="s">
        <v>32</v>
      </c>
      <c r="E257" s="9"/>
      <c r="F257" s="19"/>
      <c r="G257" s="19"/>
      <c r="H257" s="19"/>
      <c r="I257" s="19"/>
      <c r="J257" s="19"/>
      <c r="K257" s="25"/>
      <c r="L257" s="19"/>
    </row>
    <row r="258" spans="1:12" ht="15.75" thickBot="1" x14ac:dyDescent="0.25">
      <c r="A258" s="29">
        <f>A240</f>
        <v>3</v>
      </c>
      <c r="B258" s="30">
        <f>B240</f>
        <v>3</v>
      </c>
      <c r="C258" s="59" t="s">
        <v>4</v>
      </c>
      <c r="D258" s="60"/>
      <c r="E258" s="31"/>
      <c r="F258" s="32">
        <f>F247+F257</f>
        <v>562</v>
      </c>
      <c r="G258" s="32">
        <f t="shared" ref="G258:J258" si="32">G247+G257</f>
        <v>19.850000000000001</v>
      </c>
      <c r="H258" s="32">
        <f t="shared" si="32"/>
        <v>26.4</v>
      </c>
      <c r="I258" s="32">
        <f t="shared" si="32"/>
        <v>107.30000000000001</v>
      </c>
      <c r="J258" s="32">
        <f t="shared" si="32"/>
        <v>748</v>
      </c>
      <c r="K258" s="32"/>
      <c r="L258" s="32">
        <f t="shared" ref="L258" si="33">L247+L257</f>
        <v>106.86</v>
      </c>
    </row>
    <row r="259" spans="1:12" ht="15" x14ac:dyDescent="0.25">
      <c r="A259" s="20">
        <v>3</v>
      </c>
      <c r="B259" s="21">
        <v>4</v>
      </c>
      <c r="C259" s="22" t="s">
        <v>19</v>
      </c>
      <c r="D259" s="5" t="s">
        <v>20</v>
      </c>
      <c r="E259" s="39" t="s">
        <v>70</v>
      </c>
      <c r="F259" s="40">
        <v>90</v>
      </c>
      <c r="G259" s="58">
        <v>16.07</v>
      </c>
      <c r="H259" s="40">
        <v>7.07</v>
      </c>
      <c r="I259" s="40">
        <v>6.33</v>
      </c>
      <c r="J259" s="40">
        <v>153</v>
      </c>
      <c r="K259" s="41" t="s">
        <v>73</v>
      </c>
      <c r="L259" s="40"/>
    </row>
    <row r="260" spans="1:12" ht="15" x14ac:dyDescent="0.25">
      <c r="A260" s="23"/>
      <c r="B260" s="15"/>
      <c r="C260" s="11"/>
      <c r="D260" s="6"/>
      <c r="E260" s="42" t="s">
        <v>54</v>
      </c>
      <c r="F260" s="43">
        <v>150</v>
      </c>
      <c r="G260" s="58">
        <v>8.74</v>
      </c>
      <c r="H260" s="43">
        <v>7.71</v>
      </c>
      <c r="I260" s="43">
        <v>39.42</v>
      </c>
      <c r="J260" s="43">
        <v>262</v>
      </c>
      <c r="K260" s="44" t="s">
        <v>58</v>
      </c>
      <c r="L260" s="43"/>
    </row>
    <row r="261" spans="1:12" ht="15" x14ac:dyDescent="0.25">
      <c r="A261" s="23"/>
      <c r="B261" s="15"/>
      <c r="C261" s="11"/>
      <c r="D261" s="7" t="s">
        <v>21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3"/>
      <c r="B262" s="15"/>
      <c r="C262" s="11"/>
      <c r="D262" s="7" t="s">
        <v>22</v>
      </c>
      <c r="E262" s="42" t="s">
        <v>56</v>
      </c>
      <c r="F262" s="43">
        <v>24</v>
      </c>
      <c r="G262" s="43">
        <v>1.56</v>
      </c>
      <c r="H262" s="43">
        <v>0.24</v>
      </c>
      <c r="I262" s="43">
        <v>11.04</v>
      </c>
      <c r="J262" s="43">
        <v>53</v>
      </c>
      <c r="K262" s="44" t="s">
        <v>38</v>
      </c>
      <c r="L262" s="43"/>
    </row>
    <row r="263" spans="1:12" ht="15" x14ac:dyDescent="0.25">
      <c r="A263" s="23"/>
      <c r="B263" s="15"/>
      <c r="C263" s="11"/>
      <c r="D263" s="7" t="s">
        <v>23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57"/>
      <c r="E264" s="42" t="s">
        <v>123</v>
      </c>
      <c r="F264" s="43">
        <v>200</v>
      </c>
      <c r="G264" s="43"/>
      <c r="H264" s="43"/>
      <c r="I264" s="43">
        <v>22</v>
      </c>
      <c r="J264" s="43">
        <v>90</v>
      </c>
      <c r="K264" s="44" t="s">
        <v>38</v>
      </c>
      <c r="L264" s="43"/>
    </row>
    <row r="265" spans="1:12" ht="15" x14ac:dyDescent="0.25">
      <c r="A265" s="23"/>
      <c r="B265" s="15"/>
      <c r="C265" s="11"/>
      <c r="D265" s="6"/>
      <c r="E265" s="42" t="s">
        <v>124</v>
      </c>
      <c r="F265" s="43">
        <v>70</v>
      </c>
      <c r="G265" s="43">
        <v>0.63</v>
      </c>
      <c r="H265" s="43">
        <v>0.14000000000000001</v>
      </c>
      <c r="I265" s="43">
        <v>1.89</v>
      </c>
      <c r="J265" s="43">
        <v>11</v>
      </c>
      <c r="K265" s="44" t="s">
        <v>77</v>
      </c>
      <c r="L265" s="43"/>
    </row>
    <row r="266" spans="1:12" ht="15" x14ac:dyDescent="0.25">
      <c r="A266" s="24"/>
      <c r="B266" s="17"/>
      <c r="C266" s="8"/>
      <c r="D266" s="18" t="s">
        <v>32</v>
      </c>
      <c r="E266" s="9"/>
      <c r="F266" s="19">
        <f>SUM(F259:F265)</f>
        <v>534</v>
      </c>
      <c r="G266" s="19">
        <f>SUM(G259:G265)</f>
        <v>27</v>
      </c>
      <c r="H266" s="19">
        <f>SUM(H259:H265)</f>
        <v>15.160000000000002</v>
      </c>
      <c r="I266" s="19">
        <f>SUM(I259:I265)</f>
        <v>80.679999999999993</v>
      </c>
      <c r="J266" s="19">
        <f>SUM(J259:J265)</f>
        <v>569</v>
      </c>
      <c r="K266" s="25"/>
      <c r="L266" s="19">
        <v>106.86</v>
      </c>
    </row>
    <row r="267" spans="1:12" ht="15" x14ac:dyDescent="0.25">
      <c r="A267" s="26">
        <f>A259</f>
        <v>3</v>
      </c>
      <c r="B267" s="13">
        <f>B259</f>
        <v>4</v>
      </c>
      <c r="C267" s="10" t="s">
        <v>24</v>
      </c>
      <c r="D267" s="7" t="s">
        <v>25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7" t="s">
        <v>26</v>
      </c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7" t="s">
        <v>27</v>
      </c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3"/>
      <c r="B270" s="15"/>
      <c r="C270" s="11"/>
      <c r="D270" s="7" t="s">
        <v>28</v>
      </c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23"/>
      <c r="B271" s="15"/>
      <c r="C271" s="11"/>
      <c r="D271" s="7" t="s">
        <v>29</v>
      </c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23"/>
      <c r="B272" s="15"/>
      <c r="C272" s="11"/>
      <c r="D272" s="7" t="s">
        <v>30</v>
      </c>
      <c r="E272" s="42"/>
      <c r="F272" s="43"/>
      <c r="G272" s="43"/>
      <c r="H272" s="43"/>
      <c r="I272" s="43"/>
      <c r="J272" s="43"/>
      <c r="K272" s="44"/>
      <c r="L272" s="43"/>
    </row>
    <row r="273" spans="1:12" ht="15" x14ac:dyDescent="0.25">
      <c r="A273" s="23"/>
      <c r="B273" s="15"/>
      <c r="C273" s="11"/>
      <c r="D273" s="7" t="s">
        <v>31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23"/>
      <c r="B274" s="15"/>
      <c r="C274" s="11"/>
      <c r="D274" s="57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23"/>
      <c r="B275" s="15"/>
      <c r="C275" s="11"/>
      <c r="D275" s="6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24"/>
      <c r="B276" s="17"/>
      <c r="C276" s="8"/>
      <c r="D276" s="18" t="s">
        <v>32</v>
      </c>
      <c r="E276" s="9"/>
      <c r="F276" s="19">
        <f>SUM(F267:F275)</f>
        <v>0</v>
      </c>
      <c r="G276" s="19">
        <f t="shared" ref="G276:J276" si="34">SUM(G267:G275)</f>
        <v>0</v>
      </c>
      <c r="H276" s="19">
        <f t="shared" si="34"/>
        <v>0</v>
      </c>
      <c r="I276" s="19">
        <f t="shared" si="34"/>
        <v>0</v>
      </c>
      <c r="J276" s="19">
        <f t="shared" si="34"/>
        <v>0</v>
      </c>
      <c r="K276" s="25"/>
      <c r="L276" s="19"/>
    </row>
    <row r="277" spans="1:12" ht="15.75" thickBot="1" x14ac:dyDescent="0.25">
      <c r="A277" s="29">
        <f>A259</f>
        <v>3</v>
      </c>
      <c r="B277" s="30">
        <f>B259</f>
        <v>4</v>
      </c>
      <c r="C277" s="59" t="s">
        <v>4</v>
      </c>
      <c r="D277" s="60"/>
      <c r="E277" s="31"/>
      <c r="F277" s="32">
        <f>F266+F276</f>
        <v>534</v>
      </c>
      <c r="G277" s="32">
        <f t="shared" ref="G277:J277" si="35">G266+G276</f>
        <v>27</v>
      </c>
      <c r="H277" s="32">
        <f t="shared" si="35"/>
        <v>15.160000000000002</v>
      </c>
      <c r="I277" s="32">
        <f t="shared" si="35"/>
        <v>80.679999999999993</v>
      </c>
      <c r="J277" s="32">
        <f t="shared" si="35"/>
        <v>569</v>
      </c>
      <c r="K277" s="32"/>
      <c r="L277" s="32">
        <f t="shared" ref="L277" si="36">L266+L276</f>
        <v>106.86</v>
      </c>
    </row>
    <row r="278" spans="1:12" ht="15" x14ac:dyDescent="0.25">
      <c r="A278" s="20">
        <v>3</v>
      </c>
      <c r="B278" s="21">
        <v>5</v>
      </c>
      <c r="C278" s="22" t="s">
        <v>19</v>
      </c>
      <c r="D278" s="5" t="s">
        <v>20</v>
      </c>
      <c r="E278" s="39" t="s">
        <v>125</v>
      </c>
      <c r="F278" s="40">
        <v>90</v>
      </c>
      <c r="G278" s="40">
        <v>6.55</v>
      </c>
      <c r="H278" s="40">
        <v>19.77</v>
      </c>
      <c r="I278" s="40">
        <v>8.0399999999999991</v>
      </c>
      <c r="J278" s="40">
        <v>236</v>
      </c>
      <c r="K278" s="41" t="s">
        <v>129</v>
      </c>
      <c r="L278" s="40"/>
    </row>
    <row r="279" spans="1:12" ht="15" x14ac:dyDescent="0.25">
      <c r="A279" s="23"/>
      <c r="B279" s="15"/>
      <c r="C279" s="11"/>
      <c r="D279" s="6"/>
      <c r="E279" s="42" t="s">
        <v>126</v>
      </c>
      <c r="F279" s="43">
        <v>158</v>
      </c>
      <c r="G279" s="43">
        <v>5.84</v>
      </c>
      <c r="H279" s="43">
        <v>6.48</v>
      </c>
      <c r="I279" s="43">
        <v>37.119999999999997</v>
      </c>
      <c r="J279" s="43">
        <v>230</v>
      </c>
      <c r="K279" s="44" t="s">
        <v>114</v>
      </c>
      <c r="L279" s="43"/>
    </row>
    <row r="280" spans="1:12" ht="15" x14ac:dyDescent="0.25">
      <c r="A280" s="23"/>
      <c r="B280" s="15"/>
      <c r="C280" s="11"/>
      <c r="D280" s="7" t="s">
        <v>21</v>
      </c>
      <c r="E280" s="42" t="s">
        <v>127</v>
      </c>
      <c r="F280" s="43">
        <v>219</v>
      </c>
      <c r="G280" s="43">
        <v>0.1</v>
      </c>
      <c r="H280" s="43">
        <v>0.03</v>
      </c>
      <c r="I280" s="43">
        <v>15.11</v>
      </c>
      <c r="J280" s="43">
        <v>61</v>
      </c>
      <c r="K280" s="44" t="s">
        <v>52</v>
      </c>
      <c r="L280" s="43"/>
    </row>
    <row r="281" spans="1:12" ht="15" x14ac:dyDescent="0.25">
      <c r="A281" s="23"/>
      <c r="B281" s="15"/>
      <c r="C281" s="11"/>
      <c r="D281" s="7" t="s">
        <v>22</v>
      </c>
      <c r="E281" s="42" t="s">
        <v>63</v>
      </c>
      <c r="F281" s="43">
        <v>30</v>
      </c>
      <c r="G281" s="43">
        <v>1.95</v>
      </c>
      <c r="H281" s="43">
        <v>0.3</v>
      </c>
      <c r="I281" s="43">
        <v>13.8</v>
      </c>
      <c r="J281" s="43">
        <v>66</v>
      </c>
      <c r="K281" s="44" t="s">
        <v>38</v>
      </c>
      <c r="L281" s="43"/>
    </row>
    <row r="282" spans="1:12" ht="15" x14ac:dyDescent="0.25">
      <c r="A282" s="23"/>
      <c r="B282" s="15"/>
      <c r="C282" s="11"/>
      <c r="D282" s="7" t="s">
        <v>23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54"/>
      <c r="E283" s="42" t="s">
        <v>128</v>
      </c>
      <c r="F283" s="43">
        <v>16</v>
      </c>
      <c r="G283" s="43">
        <v>1.3</v>
      </c>
      <c r="H283" s="43">
        <v>2.02</v>
      </c>
      <c r="I283" s="43">
        <v>11.23</v>
      </c>
      <c r="J283" s="43">
        <v>68</v>
      </c>
      <c r="K283" s="44" t="s">
        <v>38</v>
      </c>
      <c r="L283" s="43"/>
    </row>
    <row r="284" spans="1:12" ht="15" x14ac:dyDescent="0.25">
      <c r="A284" s="23"/>
      <c r="B284" s="15"/>
      <c r="C284" s="11"/>
      <c r="D284" s="54"/>
      <c r="E284" s="42"/>
      <c r="F284" s="43"/>
      <c r="G284" s="43"/>
      <c r="H284" s="43"/>
      <c r="I284" s="43"/>
      <c r="J284" s="43"/>
      <c r="K284" s="44"/>
      <c r="L284" s="43"/>
    </row>
    <row r="285" spans="1:12" ht="15.75" customHeight="1" x14ac:dyDescent="0.25">
      <c r="A285" s="24"/>
      <c r="B285" s="17"/>
      <c r="C285" s="8"/>
      <c r="D285" s="18" t="s">
        <v>32</v>
      </c>
      <c r="E285" s="9"/>
      <c r="F285" s="19">
        <f>SUM(F278:F284)</f>
        <v>513</v>
      </c>
      <c r="G285" s="19">
        <f>SUM(G278:G284)</f>
        <v>15.74</v>
      </c>
      <c r="H285" s="19">
        <f>SUM(H278:H284)</f>
        <v>28.6</v>
      </c>
      <c r="I285" s="19">
        <f>SUM(I278:I284)</f>
        <v>85.3</v>
      </c>
      <c r="J285" s="19">
        <f>SUM(J278:J284)</f>
        <v>661</v>
      </c>
      <c r="K285" s="25"/>
      <c r="L285" s="19">
        <v>106.86</v>
      </c>
    </row>
    <row r="286" spans="1:12" ht="15" x14ac:dyDescent="0.25">
      <c r="A286" s="26">
        <f>A278</f>
        <v>3</v>
      </c>
      <c r="B286" s="13">
        <f>B278</f>
        <v>5</v>
      </c>
      <c r="C286" s="10" t="s">
        <v>24</v>
      </c>
      <c r="D286" s="7" t="s">
        <v>25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7" t="s">
        <v>26</v>
      </c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7" t="s">
        <v>27</v>
      </c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3"/>
      <c r="B289" s="15"/>
      <c r="C289" s="11"/>
      <c r="D289" s="7" t="s">
        <v>28</v>
      </c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23"/>
      <c r="B290" s="15"/>
      <c r="C290" s="11"/>
      <c r="D290" s="7" t="s">
        <v>29</v>
      </c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23"/>
      <c r="B291" s="15"/>
      <c r="C291" s="11"/>
      <c r="D291" s="7" t="s">
        <v>30</v>
      </c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23"/>
      <c r="B292" s="15"/>
      <c r="C292" s="11"/>
      <c r="D292" s="7" t="s">
        <v>31</v>
      </c>
      <c r="E292" s="42"/>
      <c r="F292" s="43"/>
      <c r="G292" s="43"/>
      <c r="H292" s="43"/>
      <c r="I292" s="43"/>
      <c r="J292" s="43"/>
      <c r="K292" s="44"/>
      <c r="L292" s="43"/>
    </row>
    <row r="293" spans="1:12" ht="15" x14ac:dyDescent="0.25">
      <c r="A293" s="23"/>
      <c r="B293" s="15"/>
      <c r="C293" s="11"/>
      <c r="D293" s="6"/>
      <c r="E293" s="42"/>
      <c r="F293" s="43"/>
      <c r="G293" s="43"/>
      <c r="H293" s="43"/>
      <c r="I293" s="43"/>
      <c r="J293" s="43"/>
      <c r="K293" s="44"/>
      <c r="L293" s="43"/>
    </row>
    <row r="294" spans="1:12" ht="15" x14ac:dyDescent="0.25">
      <c r="A294" s="23"/>
      <c r="B294" s="15"/>
      <c r="C294" s="11"/>
      <c r="D294" s="6"/>
      <c r="E294" s="42"/>
      <c r="F294" s="43"/>
      <c r="G294" s="43"/>
      <c r="H294" s="43"/>
      <c r="I294" s="43"/>
      <c r="J294" s="43"/>
      <c r="K294" s="44"/>
      <c r="L294" s="43"/>
    </row>
    <row r="295" spans="1:12" ht="15" x14ac:dyDescent="0.25">
      <c r="A295" s="24"/>
      <c r="B295" s="17"/>
      <c r="C295" s="8"/>
      <c r="D295" s="18" t="s">
        <v>32</v>
      </c>
      <c r="E295" s="9"/>
      <c r="F295" s="19"/>
      <c r="G295" s="19"/>
      <c r="H295" s="19"/>
      <c r="I295" s="19"/>
      <c r="J295" s="19"/>
      <c r="K295" s="25"/>
      <c r="L295" s="19"/>
    </row>
    <row r="296" spans="1:12" ht="15.75" thickBot="1" x14ac:dyDescent="0.25">
      <c r="A296" s="29">
        <f>A278</f>
        <v>3</v>
      </c>
      <c r="B296" s="30">
        <f>B278</f>
        <v>5</v>
      </c>
      <c r="C296" s="59" t="s">
        <v>4</v>
      </c>
      <c r="D296" s="60"/>
      <c r="E296" s="31"/>
      <c r="F296" s="32">
        <f>F285+F295</f>
        <v>513</v>
      </c>
      <c r="G296" s="32">
        <f t="shared" ref="G296:J296" si="37">G285+G295</f>
        <v>15.74</v>
      </c>
      <c r="H296" s="32">
        <f t="shared" si="37"/>
        <v>28.6</v>
      </c>
      <c r="I296" s="32">
        <f t="shared" si="37"/>
        <v>85.3</v>
      </c>
      <c r="J296" s="32">
        <f t="shared" si="37"/>
        <v>661</v>
      </c>
      <c r="K296" s="32"/>
      <c r="L296" s="32">
        <f t="shared" ref="L296" si="38">L285+L295</f>
        <v>106.86</v>
      </c>
    </row>
    <row r="297" spans="1:12" ht="13.5" thickBot="1" x14ac:dyDescent="0.25">
      <c r="A297" s="27"/>
      <c r="B297" s="28"/>
      <c r="C297" s="61" t="s">
        <v>5</v>
      </c>
      <c r="D297" s="61"/>
      <c r="E297" s="61"/>
      <c r="F297" s="34">
        <f>(F24+F43+F62+F82+F103+F122+F143+F162+F181+F201+F220+F239+F258+F277+F296)/(IF(F24=0,0,1)+IF(F43=0,0,1)+IF(F62=0,0,1)+IF(F82=0,0,1)+IF(F103=0,0,1)+IF(F122=0,0,1)+IF(F143=0,0,1)+IF(F162=0,0,1)+IF(F181=0,0,1)+IF(F201=0,0,1)+IF(F220=0,0,1)+IF(F239=0,0,1)+IF(F258=0,0,1)+IF(F277=0,0,1)+IF(F296=0,0,1))</f>
        <v>548.91642857142858</v>
      </c>
      <c r="G297" s="34">
        <f>(G24+G43+G62+G82+G103+G122+G143+G162+G181+G201+G220+G239+G258+G277+G296)/(IF(G24=0,0,1)+IF(G43=0,0,1)+IF(G62=0,0,1)+IF(G82=0,0,1)+IF(G103=0,0,1)+IF(G122=0,0,1)+IF(G143=0,0,1)+IF(G162=0,0,1)+IF(G181=0,0,1)+IF(G201=0,0,1)+IF(G220=0,0,1)+IF(G239=0,0,1)+IF(G258=0,0,1)+IF(G277=0,0,1)+IF(G296=0,0,1))</f>
        <v>22.569285714285716</v>
      </c>
      <c r="H297" s="34">
        <f>(H24+H43+H62+H82+H103+H122+H143+H162+H181+H201+H220+H239+H258+H277+H296)/(IF(H24=0,0,1)+IF(H43=0,0,1)+IF(H62=0,0,1)+IF(H82=0,0,1)+IF(H103=0,0,1)+IF(H122=0,0,1)+IF(H143=0,0,1)+IF(H162=0,0,1)+IF(H181=0,0,1)+IF(H201=0,0,1)+IF(H220=0,0,1)+IF(H239=0,0,1)+IF(H258=0,0,1)+IF(H277=0,0,1)+IF(H296=0,0,1))</f>
        <v>25.734285714285722</v>
      </c>
      <c r="I297" s="34">
        <f>(I24+I43+I62+I82+I103+I122+I143+I162+I181+I201+I220+I239+I258+I277+I296)/(IF(I24=0,0,1)+IF(I43=0,0,1)+IF(I62=0,0,1)+IF(I82=0,0,1)+IF(I103=0,0,1)+IF(I122=0,0,1)+IF(I143=0,0,1)+IF(I162=0,0,1)+IF(I181=0,0,1)+IF(I201=0,0,1)+IF(I220=0,0,1)+IF(I239=0,0,1)+IF(I258=0,0,1)+IF(I277=0,0,1)+IF(I296=0,0,1))</f>
        <v>78.965714285714284</v>
      </c>
      <c r="J297" s="34">
        <f>(J24+J43+J62+J82+J103+J122+J143+J162+J181+J201+J220+J239+J258+J277+J296)/(IF(J24=0,0,1)+IF(J43=0,0,1)+IF(J62=0,0,1)+IF(J82=0,0,1)+IF(J103=0,0,1)+IF(J122=0,0,1)+IF(J143=0,0,1)+IF(J162=0,0,1)+IF(J181=0,0,1)+IF(J201=0,0,1)+IF(J220=0,0,1)+IF(J239=0,0,1)+IF(J258=0,0,1)+IF(J277=0,0,1)+IF(J296=0,0,1))</f>
        <v>629.06428571428569</v>
      </c>
      <c r="K297" s="34"/>
      <c r="L297" s="34">
        <f>(L24+L43+L62+L82+L103+L122+L143+L162+L181+L201+L220+L239+L258+L277+L296)/(IF(L24=0,0,1)+IF(L43=0,0,1)+IF(L62=0,0,1)+IF(L82=0,0,1)+IF(L103=0,0,1)+IF(L122=0,0,1)+IF(L143=0,0,1)+IF(L162=0,0,1)+IF(L181=0,0,1)+IF(L201=0,0,1)+IF(L220=0,0,1)+IF(L239=0,0,1)+IF(L258=0,0,1)+IF(L277=0,0,1)+IF(L296=0,0,1))</f>
        <v>106.85999999999996</v>
      </c>
    </row>
  </sheetData>
  <mergeCells count="19">
    <mergeCell ref="C1:E1"/>
    <mergeCell ref="H1:K1"/>
    <mergeCell ref="H2:K2"/>
    <mergeCell ref="C43:D43"/>
    <mergeCell ref="C62:D62"/>
    <mergeCell ref="C82:D82"/>
    <mergeCell ref="C103:D103"/>
    <mergeCell ref="C24:D24"/>
    <mergeCell ref="C297:E297"/>
    <mergeCell ref="C201:D201"/>
    <mergeCell ref="C122:D122"/>
    <mergeCell ref="C143:D143"/>
    <mergeCell ref="C162:D162"/>
    <mergeCell ref="C181:D181"/>
    <mergeCell ref="C220:D220"/>
    <mergeCell ref="C239:D239"/>
    <mergeCell ref="C258:D258"/>
    <mergeCell ref="C277:D277"/>
    <mergeCell ref="C296:D2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2023-10-19T07:39:37Z</dcterms:modified>
</cp:coreProperties>
</file>